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360" yWindow="300" windowWidth="18780" windowHeight="11760"/>
  </bookViews>
  <sheets>
    <sheet name="PCS zilnic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xlnm.Print_Area" localSheetId="0">'PCS zilnic'!$A$1:$AI$82</definedName>
  </definedNames>
  <calcPr calcId="124519"/>
</workbook>
</file>

<file path=xl/calcChain.xml><?xml version="1.0" encoding="utf-8"?>
<calcChain xmlns="http://schemas.openxmlformats.org/spreadsheetml/2006/main">
  <c r="D58" i="1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P57"/>
  <c r="O57"/>
  <c r="N57"/>
  <c r="M57"/>
  <c r="L57"/>
  <c r="K57"/>
  <c r="J57"/>
  <c r="I57"/>
  <c r="H57"/>
  <c r="G57"/>
  <c r="F57"/>
  <c r="E57"/>
  <c r="D57"/>
  <c r="AH57"/>
  <c r="AG57"/>
  <c r="AF57"/>
  <c r="AE57"/>
  <c r="AD57"/>
  <c r="AC57"/>
  <c r="AB57"/>
  <c r="AA57"/>
  <c r="Z57"/>
  <c r="Y57"/>
  <c r="X57"/>
  <c r="W57"/>
  <c r="V57"/>
  <c r="U57"/>
  <c r="T57"/>
  <c r="S57"/>
  <c r="R57"/>
  <c r="Q57"/>
  <c r="S2" l="1"/>
  <c r="AH2"/>
  <c r="AG2"/>
  <c r="AF2"/>
  <c r="AE2"/>
  <c r="AD2"/>
  <c r="AC2"/>
  <c r="AB2"/>
  <c r="AA2"/>
  <c r="Z2"/>
  <c r="Y2"/>
  <c r="X2"/>
  <c r="W2"/>
  <c r="V2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AH80"/>
  <c r="AG80"/>
  <c r="AF80"/>
  <c r="AE80"/>
  <c r="AD80"/>
  <c r="AC80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AH79"/>
  <c r="AG79"/>
  <c r="AF79"/>
  <c r="AE79"/>
  <c r="AD79"/>
  <c r="AC79"/>
  <c r="AB79"/>
  <c r="AA79"/>
  <c r="Z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AH78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AH77"/>
  <c r="AG77"/>
  <c r="AF77"/>
  <c r="AE77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AH73"/>
  <c r="AG73"/>
  <c r="AF73"/>
  <c r="AE73"/>
  <c r="AD73"/>
  <c r="AC73"/>
  <c r="AB73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AH5"/>
  <c r="AG5"/>
  <c r="AF5"/>
  <c r="AE5"/>
  <c r="AD5"/>
  <c r="AC5"/>
  <c r="AB5"/>
  <c r="AA5"/>
  <c r="Z5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AD12"/>
  <c r="AE27"/>
  <c r="AE72"/>
  <c r="AE69"/>
  <c r="AE67"/>
  <c r="AE56"/>
  <c r="AE47"/>
  <c r="AE46"/>
  <c r="AE43"/>
  <c r="AE40"/>
  <c r="AE38"/>
  <c r="AE33"/>
  <c r="AE31"/>
  <c r="AE28"/>
  <c r="AE25"/>
  <c r="AE24"/>
  <c r="AE20"/>
  <c r="AE16"/>
  <c r="AE14"/>
  <c r="AE12"/>
  <c r="AH27"/>
  <c r="AG27"/>
  <c r="AF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AL2" l="1"/>
  <c r="AI74"/>
  <c r="AI76"/>
  <c r="AI78"/>
  <c r="AL78"/>
  <c r="AI80"/>
  <c r="AL80"/>
  <c r="AI82"/>
  <c r="AL82"/>
  <c r="AI30"/>
  <c r="AL30"/>
  <c r="AL71"/>
  <c r="AL74"/>
  <c r="AL76"/>
  <c r="AI27"/>
  <c r="AL27"/>
  <c r="AI11"/>
  <c r="AL11"/>
  <c r="AI48"/>
  <c r="AL48"/>
  <c r="AI62"/>
  <c r="AL62"/>
  <c r="AI4"/>
  <c r="AL4"/>
  <c r="AI6"/>
  <c r="AL6"/>
  <c r="AI9"/>
  <c r="AL9"/>
  <c r="AI13"/>
  <c r="AL13"/>
  <c r="AI17"/>
  <c r="AL17"/>
  <c r="AI19"/>
  <c r="AL19"/>
  <c r="AI22"/>
  <c r="AL22"/>
  <c r="AI32"/>
  <c r="AL32"/>
  <c r="AI35"/>
  <c r="AL35"/>
  <c r="AI37"/>
  <c r="AL37"/>
  <c r="AI41"/>
  <c r="AL41"/>
  <c r="AI49"/>
  <c r="AL49"/>
  <c r="AI51"/>
  <c r="AL51"/>
  <c r="AI53"/>
  <c r="AL53"/>
  <c r="AI55"/>
  <c r="AL55"/>
  <c r="AI45"/>
  <c r="AL45"/>
  <c r="AI59"/>
  <c r="AL59"/>
  <c r="AI61"/>
  <c r="AL61"/>
  <c r="AI64"/>
  <c r="AL64"/>
  <c r="AI66"/>
  <c r="AL66"/>
  <c r="AI70"/>
  <c r="AL70"/>
  <c r="AI73"/>
  <c r="AL73"/>
  <c r="AI75"/>
  <c r="AL75"/>
  <c r="AI77"/>
  <c r="AL77"/>
  <c r="AI79"/>
  <c r="AL79"/>
  <c r="AI81"/>
  <c r="AL81"/>
  <c r="AI29"/>
  <c r="AL29"/>
  <c r="AI8"/>
  <c r="AL8"/>
  <c r="AI23"/>
  <c r="AL23"/>
  <c r="AI3"/>
  <c r="AL3"/>
  <c r="AI5"/>
  <c r="AL5"/>
  <c r="AI7"/>
  <c r="AL7"/>
  <c r="AI10"/>
  <c r="AL10"/>
  <c r="AI15"/>
  <c r="AL15"/>
  <c r="AI18"/>
  <c r="AL18"/>
  <c r="AI21"/>
  <c r="AL21"/>
  <c r="AI26"/>
  <c r="AL26"/>
  <c r="AI34"/>
  <c r="AL34"/>
  <c r="AI36"/>
  <c r="AL36"/>
  <c r="AI39"/>
  <c r="AL39"/>
  <c r="AI42"/>
  <c r="AL42"/>
  <c r="AI50"/>
  <c r="AL50"/>
  <c r="AI52"/>
  <c r="AL52"/>
  <c r="AI54"/>
  <c r="AL54"/>
  <c r="AI44"/>
  <c r="AL44"/>
  <c r="AI58"/>
  <c r="AL58"/>
  <c r="AI60"/>
  <c r="AL60"/>
  <c r="AI63"/>
  <c r="AL63"/>
  <c r="AI65"/>
  <c r="AL65"/>
  <c r="AI68"/>
  <c r="AL68"/>
  <c r="AI71"/>
  <c r="AK30"/>
  <c r="AJ8"/>
  <c r="AK8"/>
  <c r="AJ23"/>
  <c r="AJ3"/>
  <c r="AK3"/>
  <c r="AJ5"/>
  <c r="AK5"/>
  <c r="AJ7"/>
  <c r="AJ10"/>
  <c r="AK10"/>
  <c r="AJ15"/>
  <c r="AK15"/>
  <c r="AJ18"/>
  <c r="AK18"/>
  <c r="AJ21"/>
  <c r="AK21"/>
  <c r="AJ26"/>
  <c r="AK26"/>
  <c r="AJ34"/>
  <c r="AK34"/>
  <c r="AJ36"/>
  <c r="AK36"/>
  <c r="AJ39"/>
  <c r="AK39"/>
  <c r="AJ42"/>
  <c r="AK42"/>
  <c r="AJ50"/>
  <c r="AK50"/>
  <c r="AJ52"/>
  <c r="AK52"/>
  <c r="AJ54"/>
  <c r="AK54"/>
  <c r="AJ44"/>
  <c r="AJ58"/>
  <c r="AJ60"/>
  <c r="AK60"/>
  <c r="AJ63"/>
  <c r="AK63"/>
  <c r="AJ65"/>
  <c r="AK65"/>
  <c r="AJ68"/>
  <c r="AJ71"/>
  <c r="AK71"/>
  <c r="AJ74"/>
  <c r="AK74"/>
  <c r="AJ76"/>
  <c r="AK76"/>
  <c r="AJ78"/>
  <c r="AK78"/>
  <c r="AJ80"/>
  <c r="AK80"/>
  <c r="AK44"/>
  <c r="AK58"/>
  <c r="AK68"/>
  <c r="AK82"/>
  <c r="AJ79"/>
  <c r="AK23"/>
  <c r="AK27"/>
  <c r="AK11"/>
  <c r="AK48"/>
  <c r="AK62"/>
  <c r="AK4"/>
  <c r="AK6"/>
  <c r="AK9"/>
  <c r="AK13"/>
  <c r="AK17"/>
  <c r="AK19"/>
  <c r="AK22"/>
  <c r="AK32"/>
  <c r="AK35"/>
  <c r="AK37"/>
  <c r="AK41"/>
  <c r="AK49"/>
  <c r="AK51"/>
  <c r="AK53"/>
  <c r="AK55"/>
  <c r="AK45"/>
  <c r="AK59"/>
  <c r="AK61"/>
  <c r="AK64"/>
  <c r="AK66"/>
  <c r="AJ70"/>
  <c r="AK70"/>
  <c r="AJ73"/>
  <c r="AK73"/>
  <c r="AJ75"/>
  <c r="AK75"/>
  <c r="AJ77"/>
  <c r="AK77"/>
  <c r="AK79"/>
  <c r="AJ81"/>
  <c r="AK81"/>
  <c r="AJ29"/>
  <c r="AK29"/>
  <c r="AJ22"/>
  <c r="AJ30"/>
  <c r="AJ32"/>
  <c r="AJ48"/>
  <c r="AJ62"/>
  <c r="AJ64"/>
  <c r="AJ66"/>
  <c r="AJ82"/>
  <c r="AJ4"/>
  <c r="AJ6"/>
  <c r="AJ9"/>
  <c r="AJ11"/>
  <c r="AJ13"/>
  <c r="AJ17"/>
  <c r="AJ19"/>
  <c r="AJ27"/>
  <c r="AJ35"/>
  <c r="AJ37"/>
  <c r="AJ41"/>
  <c r="AJ45"/>
  <c r="AJ49"/>
  <c r="AJ51"/>
  <c r="AJ53"/>
  <c r="AJ55"/>
  <c r="AJ59"/>
  <c r="AJ61"/>
  <c r="AK7"/>
  <c r="Q72"/>
  <c r="Q69"/>
  <c r="Q67"/>
  <c r="Q56"/>
  <c r="Q47"/>
  <c r="Q46"/>
  <c r="Q43"/>
  <c r="Q40"/>
  <c r="Q38"/>
  <c r="Q33"/>
  <c r="Q31"/>
  <c r="Q28"/>
  <c r="Q25"/>
  <c r="Q24"/>
  <c r="Q20"/>
  <c r="Q16"/>
  <c r="Q14"/>
  <c r="Q12"/>
  <c r="Q2"/>
  <c r="P72"/>
  <c r="P69"/>
  <c r="P67"/>
  <c r="P56"/>
  <c r="P47"/>
  <c r="P46"/>
  <c r="P43"/>
  <c r="P40"/>
  <c r="P38"/>
  <c r="P33"/>
  <c r="P31"/>
  <c r="P28"/>
  <c r="P25"/>
  <c r="P24"/>
  <c r="P20"/>
  <c r="P16"/>
  <c r="P14"/>
  <c r="P12"/>
  <c r="P2"/>
  <c r="AH72"/>
  <c r="AG72"/>
  <c r="AF72"/>
  <c r="AD72"/>
  <c r="AC72"/>
  <c r="AB72"/>
  <c r="AA72"/>
  <c r="Z72"/>
  <c r="AH69"/>
  <c r="AG69"/>
  <c r="AF69"/>
  <c r="AD69"/>
  <c r="AC69"/>
  <c r="AB69"/>
  <c r="AA69"/>
  <c r="Z69"/>
  <c r="AH67"/>
  <c r="AG67"/>
  <c r="AF67"/>
  <c r="AD67"/>
  <c r="AC67"/>
  <c r="AB67"/>
  <c r="AA67"/>
  <c r="Z67"/>
  <c r="AH56"/>
  <c r="AG56"/>
  <c r="AF56"/>
  <c r="AD56"/>
  <c r="AC56"/>
  <c r="AB56"/>
  <c r="AA56"/>
  <c r="Z56"/>
  <c r="AH47"/>
  <c r="AG47"/>
  <c r="AF47"/>
  <c r="AD47"/>
  <c r="AC47"/>
  <c r="AB47"/>
  <c r="AA47"/>
  <c r="Z47"/>
  <c r="AH46"/>
  <c r="AG46"/>
  <c r="AF46"/>
  <c r="AD46"/>
  <c r="AC46"/>
  <c r="AB46"/>
  <c r="AA46"/>
  <c r="Z46"/>
  <c r="AH43"/>
  <c r="AG43"/>
  <c r="AF43"/>
  <c r="AD43"/>
  <c r="AC43"/>
  <c r="AB43"/>
  <c r="AA43"/>
  <c r="Z43"/>
  <c r="AH40"/>
  <c r="AG40"/>
  <c r="AF40"/>
  <c r="AD40"/>
  <c r="AC40"/>
  <c r="AB40"/>
  <c r="AA40"/>
  <c r="Z40"/>
  <c r="AH38"/>
  <c r="AG38"/>
  <c r="AF38"/>
  <c r="AD38"/>
  <c r="AC38"/>
  <c r="AB38"/>
  <c r="AA38"/>
  <c r="Z38"/>
  <c r="AH33"/>
  <c r="AG33"/>
  <c r="AF33"/>
  <c r="AD33"/>
  <c r="AC33"/>
  <c r="AB33"/>
  <c r="AA33"/>
  <c r="Z33"/>
  <c r="AH31"/>
  <c r="AG31"/>
  <c r="AF31"/>
  <c r="AD31"/>
  <c r="AC31"/>
  <c r="AB31"/>
  <c r="AA31"/>
  <c r="Z31"/>
  <c r="AH28"/>
  <c r="AG28"/>
  <c r="AF28"/>
  <c r="AD28"/>
  <c r="AC28"/>
  <c r="AB28"/>
  <c r="AA28"/>
  <c r="Z28"/>
  <c r="AH25"/>
  <c r="AG25"/>
  <c r="AF25"/>
  <c r="AD25"/>
  <c r="AC25"/>
  <c r="AB25"/>
  <c r="AA25"/>
  <c r="Z25"/>
  <c r="AH24"/>
  <c r="AG24"/>
  <c r="AF24"/>
  <c r="AD24"/>
  <c r="AC24"/>
  <c r="AB24"/>
  <c r="AA24"/>
  <c r="Z24"/>
  <c r="AH20"/>
  <c r="AG20"/>
  <c r="AF20"/>
  <c r="AD20"/>
  <c r="AC20"/>
  <c r="AB20"/>
  <c r="AA20"/>
  <c r="Z20"/>
  <c r="AH16"/>
  <c r="AG16"/>
  <c r="AF16"/>
  <c r="AD16"/>
  <c r="AC16"/>
  <c r="AB16"/>
  <c r="AA16"/>
  <c r="Z16"/>
  <c r="AH14"/>
  <c r="AG14"/>
  <c r="AF14"/>
  <c r="AD14"/>
  <c r="AC14"/>
  <c r="AB14"/>
  <c r="AA14"/>
  <c r="Z14"/>
  <c r="AH12"/>
  <c r="AG12"/>
  <c r="AF12"/>
  <c r="AC12"/>
  <c r="AB12"/>
  <c r="AA12"/>
  <c r="Z12"/>
  <c r="Y72"/>
  <c r="X72"/>
  <c r="W72"/>
  <c r="V72"/>
  <c r="U72"/>
  <c r="T72"/>
  <c r="S72"/>
  <c r="R72"/>
  <c r="O72"/>
  <c r="N72"/>
  <c r="M72"/>
  <c r="L72"/>
  <c r="K72"/>
  <c r="J72"/>
  <c r="I72"/>
  <c r="H72"/>
  <c r="G72"/>
  <c r="F72"/>
  <c r="E72"/>
  <c r="D72"/>
  <c r="Y69"/>
  <c r="X69"/>
  <c r="W69"/>
  <c r="V69"/>
  <c r="U69"/>
  <c r="T69"/>
  <c r="S69"/>
  <c r="R69"/>
  <c r="O69"/>
  <c r="N69"/>
  <c r="M69"/>
  <c r="L69"/>
  <c r="K69"/>
  <c r="J69"/>
  <c r="I69"/>
  <c r="H69"/>
  <c r="G69"/>
  <c r="F69"/>
  <c r="E69"/>
  <c r="D69"/>
  <c r="Y67"/>
  <c r="X67"/>
  <c r="W67"/>
  <c r="V67"/>
  <c r="U67"/>
  <c r="T67"/>
  <c r="S67"/>
  <c r="R67"/>
  <c r="O67"/>
  <c r="N67"/>
  <c r="M67"/>
  <c r="L67"/>
  <c r="K67"/>
  <c r="J67"/>
  <c r="I67"/>
  <c r="H67"/>
  <c r="G67"/>
  <c r="F67"/>
  <c r="E67"/>
  <c r="D67"/>
  <c r="Y56"/>
  <c r="X56"/>
  <c r="W56"/>
  <c r="V56"/>
  <c r="U56"/>
  <c r="T56"/>
  <c r="S56"/>
  <c r="R56"/>
  <c r="O56"/>
  <c r="N56"/>
  <c r="M56"/>
  <c r="L56"/>
  <c r="K56"/>
  <c r="J56"/>
  <c r="I56"/>
  <c r="H56"/>
  <c r="G56"/>
  <c r="F56"/>
  <c r="E56"/>
  <c r="D56"/>
  <c r="Y47"/>
  <c r="X47"/>
  <c r="W47"/>
  <c r="V47"/>
  <c r="U47"/>
  <c r="T47"/>
  <c r="S47"/>
  <c r="R47"/>
  <c r="O47"/>
  <c r="N47"/>
  <c r="M47"/>
  <c r="L47"/>
  <c r="K47"/>
  <c r="J47"/>
  <c r="I47"/>
  <c r="H47"/>
  <c r="G47"/>
  <c r="F47"/>
  <c r="E47"/>
  <c r="D47"/>
  <c r="Y46"/>
  <c r="X46"/>
  <c r="W46"/>
  <c r="V46"/>
  <c r="U46"/>
  <c r="T46"/>
  <c r="S46"/>
  <c r="R46"/>
  <c r="O46"/>
  <c r="N46"/>
  <c r="M46"/>
  <c r="L46"/>
  <c r="K46"/>
  <c r="J46"/>
  <c r="I46"/>
  <c r="H46"/>
  <c r="G46"/>
  <c r="F46"/>
  <c r="E46"/>
  <c r="D46"/>
  <c r="Y43"/>
  <c r="X43"/>
  <c r="W43"/>
  <c r="V43"/>
  <c r="U43"/>
  <c r="T43"/>
  <c r="S43"/>
  <c r="R43"/>
  <c r="O43"/>
  <c r="N43"/>
  <c r="M43"/>
  <c r="L43"/>
  <c r="K43"/>
  <c r="J43"/>
  <c r="I43"/>
  <c r="H43"/>
  <c r="G43"/>
  <c r="F43"/>
  <c r="E43"/>
  <c r="D43"/>
  <c r="Y40"/>
  <c r="X40"/>
  <c r="W40"/>
  <c r="V40"/>
  <c r="U40"/>
  <c r="T40"/>
  <c r="S40"/>
  <c r="R40"/>
  <c r="O40"/>
  <c r="N40"/>
  <c r="M40"/>
  <c r="L40"/>
  <c r="K40"/>
  <c r="J40"/>
  <c r="I40"/>
  <c r="H40"/>
  <c r="G40"/>
  <c r="F40"/>
  <c r="E40"/>
  <c r="D40"/>
  <c r="Y38"/>
  <c r="X38"/>
  <c r="W38"/>
  <c r="V38"/>
  <c r="U38"/>
  <c r="T38"/>
  <c r="S38"/>
  <c r="R38"/>
  <c r="O38"/>
  <c r="N38"/>
  <c r="M38"/>
  <c r="L38"/>
  <c r="K38"/>
  <c r="J38"/>
  <c r="I38"/>
  <c r="H38"/>
  <c r="G38"/>
  <c r="F38"/>
  <c r="E38"/>
  <c r="D38"/>
  <c r="Y33"/>
  <c r="X33"/>
  <c r="W33"/>
  <c r="V33"/>
  <c r="U33"/>
  <c r="T33"/>
  <c r="S33"/>
  <c r="R33"/>
  <c r="O33"/>
  <c r="N33"/>
  <c r="M33"/>
  <c r="L33"/>
  <c r="K33"/>
  <c r="J33"/>
  <c r="I33"/>
  <c r="H33"/>
  <c r="G33"/>
  <c r="F33"/>
  <c r="E33"/>
  <c r="D33"/>
  <c r="Y31"/>
  <c r="X31"/>
  <c r="W31"/>
  <c r="V31"/>
  <c r="U31"/>
  <c r="T31"/>
  <c r="S31"/>
  <c r="R31"/>
  <c r="O31"/>
  <c r="N31"/>
  <c r="M31"/>
  <c r="L31"/>
  <c r="K31"/>
  <c r="J31"/>
  <c r="I31"/>
  <c r="H31"/>
  <c r="G31"/>
  <c r="F31"/>
  <c r="E31"/>
  <c r="D31"/>
  <c r="Y28"/>
  <c r="X28"/>
  <c r="W28"/>
  <c r="V28"/>
  <c r="U28"/>
  <c r="T28"/>
  <c r="S28"/>
  <c r="R28"/>
  <c r="O28"/>
  <c r="N28"/>
  <c r="M28"/>
  <c r="L28"/>
  <c r="K28"/>
  <c r="J28"/>
  <c r="I28"/>
  <c r="H28"/>
  <c r="G28"/>
  <c r="F28"/>
  <c r="E28"/>
  <c r="D28"/>
  <c r="Y25"/>
  <c r="X25"/>
  <c r="W25"/>
  <c r="V25"/>
  <c r="U25"/>
  <c r="T25"/>
  <c r="S25"/>
  <c r="R25"/>
  <c r="O25"/>
  <c r="N25"/>
  <c r="M25"/>
  <c r="L25"/>
  <c r="K25"/>
  <c r="J25"/>
  <c r="I25"/>
  <c r="H25"/>
  <c r="G25"/>
  <c r="F25"/>
  <c r="E25"/>
  <c r="D25"/>
  <c r="Y24"/>
  <c r="X24"/>
  <c r="W24"/>
  <c r="V24"/>
  <c r="U24"/>
  <c r="T24"/>
  <c r="S24"/>
  <c r="R24"/>
  <c r="O24"/>
  <c r="N24"/>
  <c r="M24"/>
  <c r="L24"/>
  <c r="K24"/>
  <c r="J24"/>
  <c r="I24"/>
  <c r="H24"/>
  <c r="G24"/>
  <c r="F24"/>
  <c r="E24"/>
  <c r="D24"/>
  <c r="Y20"/>
  <c r="X20"/>
  <c r="W20"/>
  <c r="V20"/>
  <c r="U20"/>
  <c r="T20"/>
  <c r="S20"/>
  <c r="R20"/>
  <c r="O20"/>
  <c r="N20"/>
  <c r="M20"/>
  <c r="L20"/>
  <c r="K20"/>
  <c r="J20"/>
  <c r="I20"/>
  <c r="H20"/>
  <c r="G20"/>
  <c r="F20"/>
  <c r="E20"/>
  <c r="D20"/>
  <c r="Y16"/>
  <c r="X16"/>
  <c r="W16"/>
  <c r="V16"/>
  <c r="U16"/>
  <c r="T16"/>
  <c r="S16"/>
  <c r="R16"/>
  <c r="O16"/>
  <c r="N16"/>
  <c r="M16"/>
  <c r="L16"/>
  <c r="K16"/>
  <c r="J16"/>
  <c r="I16"/>
  <c r="H16"/>
  <c r="G16"/>
  <c r="F16"/>
  <c r="E16"/>
  <c r="D16"/>
  <c r="Y14"/>
  <c r="X14"/>
  <c r="W14"/>
  <c r="V14"/>
  <c r="U14"/>
  <c r="T14"/>
  <c r="S14"/>
  <c r="R14"/>
  <c r="O14"/>
  <c r="N14"/>
  <c r="M14"/>
  <c r="L14"/>
  <c r="K14"/>
  <c r="J14"/>
  <c r="I14"/>
  <c r="H14"/>
  <c r="G14"/>
  <c r="F14"/>
  <c r="E14"/>
  <c r="D14"/>
  <c r="Y12"/>
  <c r="X12"/>
  <c r="W12"/>
  <c r="V12"/>
  <c r="U12"/>
  <c r="T12"/>
  <c r="S12"/>
  <c r="R12"/>
  <c r="O12"/>
  <c r="N12"/>
  <c r="M12"/>
  <c r="L12"/>
  <c r="K12"/>
  <c r="J12"/>
  <c r="I12"/>
  <c r="H12"/>
  <c r="G12"/>
  <c r="F12"/>
  <c r="E12"/>
  <c r="D12"/>
  <c r="N2"/>
  <c r="U2"/>
  <c r="T2"/>
  <c r="R2"/>
  <c r="O2"/>
  <c r="M2"/>
  <c r="L2"/>
  <c r="K2"/>
  <c r="J2"/>
  <c r="I2"/>
  <c r="H2"/>
  <c r="G2"/>
  <c r="F2"/>
  <c r="E2"/>
  <c r="D2"/>
  <c r="AI2" l="1"/>
  <c r="AI12"/>
  <c r="AL12"/>
  <c r="AI14"/>
  <c r="AL14"/>
  <c r="AI16"/>
  <c r="AL16"/>
  <c r="AI20"/>
  <c r="AL20"/>
  <c r="AI24"/>
  <c r="AL24"/>
  <c r="AI25"/>
  <c r="AL25"/>
  <c r="AI28"/>
  <c r="AL28"/>
  <c r="AI31"/>
  <c r="AL31"/>
  <c r="AI33"/>
  <c r="AL33"/>
  <c r="AI38"/>
  <c r="AL38"/>
  <c r="AI40"/>
  <c r="AL40"/>
  <c r="AI43"/>
  <c r="AL43"/>
  <c r="AI46"/>
  <c r="AL46"/>
  <c r="AI47"/>
  <c r="AL47"/>
  <c r="AI56"/>
  <c r="AL56"/>
  <c r="AI67"/>
  <c r="AL67"/>
  <c r="AI69"/>
  <c r="AL69"/>
  <c r="AI57"/>
  <c r="AL57"/>
  <c r="AI72"/>
  <c r="AL72"/>
  <c r="AK28"/>
  <c r="AJ31"/>
  <c r="AK31"/>
  <c r="AJ33"/>
  <c r="AK33"/>
  <c r="AJ38"/>
  <c r="AK38"/>
  <c r="AJ40"/>
  <c r="AK40"/>
  <c r="AJ43"/>
  <c r="AK43"/>
  <c r="AJ46"/>
  <c r="AK46"/>
  <c r="AJ47"/>
  <c r="AK47"/>
  <c r="AJ56"/>
  <c r="AK56"/>
  <c r="AJ67"/>
  <c r="AK67"/>
  <c r="AJ69"/>
  <c r="AK69"/>
  <c r="AJ57"/>
  <c r="AJ2"/>
  <c r="AJ12"/>
  <c r="AK12"/>
  <c r="AJ14"/>
  <c r="AK14"/>
  <c r="AJ16"/>
  <c r="AK16"/>
  <c r="AJ20"/>
  <c r="AK20"/>
  <c r="AJ24"/>
  <c r="AK24"/>
  <c r="AJ25"/>
  <c r="AK25"/>
  <c r="AJ28"/>
  <c r="AJ72"/>
  <c r="AK2"/>
  <c r="AK57"/>
  <c r="AK72"/>
</calcChain>
</file>

<file path=xl/sharedStrings.xml><?xml version="1.0" encoding="utf-8"?>
<sst xmlns="http://schemas.openxmlformats.org/spreadsheetml/2006/main" count="169" uniqueCount="110">
  <si>
    <t xml:space="preserve">COD </t>
  </si>
  <si>
    <t>SM0275D0</t>
  </si>
  <si>
    <t>SM1083D0</t>
  </si>
  <si>
    <t>SM1095D0</t>
  </si>
  <si>
    <t>SM0930D0</t>
  </si>
  <si>
    <t>SM0954D0</t>
  </si>
  <si>
    <t>SM1122D0</t>
  </si>
  <si>
    <t>SM1230D0</t>
  </si>
  <si>
    <t>SM0870D0</t>
  </si>
  <si>
    <t>SM1214D0</t>
  </si>
  <si>
    <t>SM0046D0</t>
  </si>
  <si>
    <t>SM0289D0</t>
  </si>
  <si>
    <t>SM0428D0</t>
  </si>
  <si>
    <t>SM0544D2</t>
  </si>
  <si>
    <t>SM0981D0</t>
  </si>
  <si>
    <t>SM1039D0</t>
  </si>
  <si>
    <t>SM0628D0</t>
  </si>
  <si>
    <t>SM0871D0</t>
  </si>
  <si>
    <t>SM0958D0</t>
  </si>
  <si>
    <t>SM0970D0</t>
  </si>
  <si>
    <t>Denumire</t>
  </si>
  <si>
    <t>ARDUD</t>
  </si>
  <si>
    <t>MIRSID</t>
  </si>
  <si>
    <t>BENESAT</t>
  </si>
  <si>
    <t>SOMES ODORHEI</t>
  </si>
  <si>
    <t>NASAUD</t>
  </si>
  <si>
    <t>URIU</t>
  </si>
  <si>
    <t>CATINA</t>
  </si>
  <si>
    <t>CAMARASU</t>
  </si>
  <si>
    <t>MINTIU GHERLII</t>
  </si>
  <si>
    <t>NICULA</t>
  </si>
  <si>
    <t>FIZESU GHERLII</t>
  </si>
  <si>
    <t>SIC</t>
  </si>
  <si>
    <t>COJOCNA</t>
  </si>
  <si>
    <t>MOLDOVENESTI</t>
  </si>
  <si>
    <t>Zona calitate</t>
  </si>
  <si>
    <t>SM0544D1</t>
  </si>
  <si>
    <t>SM1140D0</t>
  </si>
  <si>
    <t>PERICEI</t>
  </si>
  <si>
    <t>PCS lunar</t>
  </si>
  <si>
    <t>PCS decada I</t>
  </si>
  <si>
    <t>PCS decada II</t>
  </si>
  <si>
    <t>CRICAU</t>
  </si>
  <si>
    <t>STREMT</t>
  </si>
  <si>
    <t>CEHU SILVANIEI</t>
  </si>
  <si>
    <t>APAHIDA</t>
  </si>
  <si>
    <t>AITON</t>
  </si>
  <si>
    <t>SAVADISLA</t>
  </si>
  <si>
    <t>CHINTENI</t>
  </si>
  <si>
    <t>ICLOD</t>
  </si>
  <si>
    <t>BONTIDA</t>
  </si>
  <si>
    <t>BENIC</t>
  </si>
  <si>
    <t>CETEA</t>
  </si>
  <si>
    <t>GALDA DE SUS</t>
  </si>
  <si>
    <t>MESENTEA</t>
  </si>
  <si>
    <t>OIEJDEA</t>
  </si>
  <si>
    <t>GALDA DE JOS</t>
  </si>
  <si>
    <t>CRAIVA</t>
  </si>
  <si>
    <t>TIBRU</t>
  </si>
  <si>
    <t>CULCIU MARE</t>
  </si>
  <si>
    <t>CARASEU</t>
  </si>
  <si>
    <t>MADARAS</t>
  </si>
  <si>
    <t>FIRMINIS</t>
  </si>
  <si>
    <t>MOIGRAD</t>
  </si>
  <si>
    <t>POPENI</t>
  </si>
  <si>
    <t>ALUNIS</t>
  </si>
  <si>
    <t>BIUSA</t>
  </si>
  <si>
    <t>INAU</t>
  </si>
  <si>
    <t>CRISTESTII CICEULUI</t>
  </si>
  <si>
    <t>COPRU</t>
  </si>
  <si>
    <t>FELDIOARA</t>
  </si>
  <si>
    <t>HODAIE</t>
  </si>
  <si>
    <t>VALEA CALDA</t>
  </si>
  <si>
    <t>PETRESTI</t>
  </si>
  <si>
    <t>SALATIU</t>
  </si>
  <si>
    <t>BODROG</t>
  </si>
  <si>
    <t>CAMPENESTI</t>
  </si>
  <si>
    <t>CORPADEA</t>
  </si>
  <si>
    <t>DEZMIR</t>
  </si>
  <si>
    <t>PATA</t>
  </si>
  <si>
    <t>SANNICOARA</t>
  </si>
  <si>
    <t>SUB COASTA</t>
  </si>
  <si>
    <t>BONT</t>
  </si>
  <si>
    <t>SACALAIA</t>
  </si>
  <si>
    <t>STOLNA</t>
  </si>
  <si>
    <t>FINISEL</t>
  </si>
  <si>
    <t>LUNA DE SUS</t>
  </si>
  <si>
    <t>VLAHA</t>
  </si>
  <si>
    <t>DEUSU</t>
  </si>
  <si>
    <t>MACICASU</t>
  </si>
  <si>
    <t>SANMARTIN</t>
  </si>
  <si>
    <t>VECHEA</t>
  </si>
  <si>
    <t>REDIU</t>
  </si>
  <si>
    <t>BADENI</t>
  </si>
  <si>
    <t>PLAIESTI</t>
  </si>
  <si>
    <t>RASCRUCI</t>
  </si>
  <si>
    <t>FUNDATURA</t>
  </si>
  <si>
    <t>LIVADA</t>
  </si>
  <si>
    <t>JUCU DE SUS</t>
  </si>
  <si>
    <t>JUCU DE MIJLOC</t>
  </si>
  <si>
    <t>JUCU HERGHELIE</t>
  </si>
  <si>
    <t>GADALIN</t>
  </si>
  <si>
    <t>VISEA</t>
  </si>
  <si>
    <t>RECEA</t>
  </si>
  <si>
    <t>SAMBOLENI</t>
  </si>
  <si>
    <t>LIVIU REBREANU</t>
  </si>
  <si>
    <t>LUSCA</t>
  </si>
  <si>
    <t>BAITA</t>
  </si>
  <si>
    <t>PCS decada III</t>
  </si>
  <si>
    <t>SM-AM019</t>
  </si>
</sst>
</file>

<file path=xl/styles.xml><?xml version="1.0" encoding="utf-8"?>
<styleSheet xmlns="http://schemas.openxmlformats.org/spreadsheetml/2006/main">
  <numFmts count="1">
    <numFmt numFmtId="164" formatCode="0.000000"/>
  </numFmts>
  <fonts count="4">
    <font>
      <sz val="10"/>
      <name val="Arial"/>
      <charset val="238"/>
    </font>
    <font>
      <sz val="8"/>
      <name val="Arial"/>
      <family val="2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A5A5A5"/>
      </patternFill>
    </fill>
  </fills>
  <borders count="5">
    <border>
      <left/>
      <right/>
      <top/>
      <bottom/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</borders>
  <cellStyleXfs count="3">
    <xf numFmtId="0" fontId="0" fillId="0" borderId="0"/>
    <xf numFmtId="0" fontId="2" fillId="0" borderId="1" applyNumberFormat="0" applyFill="0" applyAlignment="0" applyProtection="0"/>
    <xf numFmtId="0" fontId="3" fillId="2" borderId="2" applyNumberFormat="0" applyAlignment="0" applyProtection="0"/>
  </cellStyleXfs>
  <cellXfs count="11">
    <xf numFmtId="0" fontId="0" fillId="0" borderId="0" xfId="0"/>
    <xf numFmtId="0" fontId="3" fillId="2" borderId="2" xfId="2" applyAlignment="1">
      <alignment horizontal="center" vertical="center" wrapText="1"/>
    </xf>
    <xf numFmtId="164" fontId="0" fillId="0" borderId="3" xfId="0" applyNumberFormat="1" applyBorder="1"/>
    <xf numFmtId="0" fontId="3" fillId="2" borderId="4" xfId="2" applyBorder="1" applyAlignment="1">
      <alignment horizontal="center" vertical="center" wrapText="1"/>
    </xf>
    <xf numFmtId="0" fontId="0" fillId="0" borderId="3" xfId="0" applyFill="1" applyBorder="1"/>
    <xf numFmtId="164" fontId="0" fillId="0" borderId="3" xfId="0" applyNumberFormat="1" applyFill="1" applyBorder="1"/>
    <xf numFmtId="0" fontId="0" fillId="0" borderId="3" xfId="0" applyNumberFormat="1" applyFill="1" applyBorder="1"/>
    <xf numFmtId="0" fontId="0" fillId="0" borderId="3" xfId="0" applyFill="1" applyBorder="1" applyAlignment="1">
      <alignment wrapText="1"/>
    </xf>
    <xf numFmtId="164" fontId="2" fillId="0" borderId="1" xfId="1" applyNumberFormat="1"/>
    <xf numFmtId="164" fontId="2" fillId="0" borderId="1" xfId="1" applyNumberFormat="1" applyFill="1"/>
    <xf numFmtId="0" fontId="0" fillId="0" borderId="0" xfId="0" applyFill="1"/>
  </cellXfs>
  <cellStyles count="3">
    <cellStyle name="Check Cell" xfId="2" builtinId="23"/>
    <cellStyle name="Linked Cell" xfId="1" builtinId="2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10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1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1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14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15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16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17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18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0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20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2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22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23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24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25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26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27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28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2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03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30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3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0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0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06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0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0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09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1.1094E-2</v>
          </cell>
          <cell r="I6">
            <v>3.9938000000000001E-2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1.1094E-2</v>
          </cell>
          <cell r="I7">
            <v>3.9938000000000001E-2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1.1094E-2</v>
          </cell>
          <cell r="I8">
            <v>3.9938000000000001E-2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1.0867E-2</v>
          </cell>
          <cell r="I9">
            <v>3.9121000000000003E-2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1.1028E-2</v>
          </cell>
          <cell r="I10">
            <v>3.9701E-2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1.0828000000000001E-2</v>
          </cell>
          <cell r="I11">
            <v>3.8981000000000002E-2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1.0472E-2</v>
          </cell>
          <cell r="I12">
            <v>3.7699000000000003E-2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1.0472E-2</v>
          </cell>
          <cell r="I13">
            <v>3.7699000000000003E-2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1.1070999999999999E-2</v>
          </cell>
          <cell r="I14">
            <v>3.9856000000000003E-2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1.1070999999999999E-2</v>
          </cell>
          <cell r="I15">
            <v>3.9856000000000003E-2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1.1070999999999999E-2</v>
          </cell>
          <cell r="I16">
            <v>3.9856000000000003E-2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1.1070999999999999E-2</v>
          </cell>
          <cell r="I17">
            <v>3.9856000000000003E-2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1.1070999999999999E-2</v>
          </cell>
          <cell r="I18">
            <v>3.9856000000000003E-2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1.1070999999999999E-2</v>
          </cell>
          <cell r="I19">
            <v>3.9856000000000003E-2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1.1070999999999999E-2</v>
          </cell>
          <cell r="I20">
            <v>3.9856000000000003E-2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1.1070999999999999E-2</v>
          </cell>
          <cell r="I21">
            <v>3.9856000000000003E-2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1.1070999999999999E-2</v>
          </cell>
          <cell r="I22">
            <v>3.9856000000000003E-2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1.1070999999999999E-2</v>
          </cell>
          <cell r="I23">
            <v>3.9856000000000003E-2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1.1070999999999999E-2</v>
          </cell>
          <cell r="I24">
            <v>3.9856000000000003E-2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1.1070999999999999E-2</v>
          </cell>
          <cell r="I25">
            <v>3.9856000000000003E-2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1.1070999999999999E-2</v>
          </cell>
          <cell r="I26">
            <v>3.9856000000000003E-2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1.1070999999999999E-2</v>
          </cell>
          <cell r="I27">
            <v>3.9856000000000003E-2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1.1070999999999999E-2</v>
          </cell>
          <cell r="I28">
            <v>3.9856000000000003E-2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1.1070999999999999E-2</v>
          </cell>
          <cell r="I29">
            <v>3.9856000000000003E-2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1.1070999999999999E-2</v>
          </cell>
          <cell r="I30">
            <v>3.9856000000000003E-2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1.1077E-2</v>
          </cell>
          <cell r="I31">
            <v>3.9877000000000003E-2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1.1077E-2</v>
          </cell>
          <cell r="I32">
            <v>3.9877000000000003E-2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1.1077E-2</v>
          </cell>
          <cell r="I33">
            <v>3.9877000000000003E-2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1.1077E-2</v>
          </cell>
          <cell r="I34">
            <v>3.9877000000000003E-2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1.1077E-2</v>
          </cell>
          <cell r="I35">
            <v>3.9877000000000003E-2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1.1077E-2</v>
          </cell>
          <cell r="I36">
            <v>3.9877000000000003E-2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1.0834E-2</v>
          </cell>
          <cell r="I37">
            <v>3.9002000000000002E-2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1.0834E-2</v>
          </cell>
          <cell r="I38">
            <v>3.9002000000000002E-2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1.0834E-2</v>
          </cell>
          <cell r="I39">
            <v>3.9002000000000002E-2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1.0834E-2</v>
          </cell>
          <cell r="I40">
            <v>3.9002000000000002E-2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1.0834E-2</v>
          </cell>
          <cell r="I41">
            <v>3.9002000000000002E-2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1.0834E-2</v>
          </cell>
          <cell r="I42">
            <v>3.9002000000000002E-2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1.0834E-2</v>
          </cell>
          <cell r="I43">
            <v>3.9002000000000002E-2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1.0834E-2</v>
          </cell>
          <cell r="I44">
            <v>3.9002000000000002E-2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1.0834E-2</v>
          </cell>
          <cell r="I45">
            <v>3.9002000000000002E-2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1.0834E-2</v>
          </cell>
          <cell r="I46">
            <v>3.9002000000000002E-2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1.0939000000000001E-2</v>
          </cell>
          <cell r="I47">
            <v>3.9379999999999998E-2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1.0939000000000001E-2</v>
          </cell>
          <cell r="I48">
            <v>3.9379999999999998E-2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1.0939000000000001E-2</v>
          </cell>
          <cell r="I49">
            <v>3.9379999999999998E-2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1.0939000000000001E-2</v>
          </cell>
          <cell r="I50">
            <v>3.9379999999999998E-2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1.0939000000000001E-2</v>
          </cell>
          <cell r="I51">
            <v>3.9379999999999998E-2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1.0246999999999999E-2</v>
          </cell>
          <cell r="I52">
            <v>3.6888999999999998E-2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1.0246999999999999E-2</v>
          </cell>
          <cell r="I53">
            <v>3.6888999999999998E-2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1.0246999999999999E-2</v>
          </cell>
          <cell r="I54">
            <v>3.6888999999999998E-2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1.0246999999999999E-2</v>
          </cell>
          <cell r="I55">
            <v>3.6888999999999998E-2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1.0246999999999999E-2</v>
          </cell>
          <cell r="I56">
            <v>3.6888999999999998E-2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1.0246999999999999E-2</v>
          </cell>
          <cell r="I57">
            <v>3.6888999999999998E-2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1.0246999999999999E-2</v>
          </cell>
          <cell r="I58">
            <v>3.6888999999999998E-2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1.0246999999999999E-2</v>
          </cell>
          <cell r="I59">
            <v>3.6888999999999998E-2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1.0246999999999999E-2</v>
          </cell>
          <cell r="I60">
            <v>3.6888999999999998E-2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1.0246999999999999E-2</v>
          </cell>
          <cell r="I61">
            <v>3.6888999999999998E-2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1.0246999999999999E-2</v>
          </cell>
          <cell r="I62">
            <v>3.6888999999999998E-2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1.086E-2</v>
          </cell>
          <cell r="I63">
            <v>3.9095999999999999E-2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1.086E-2</v>
          </cell>
          <cell r="I64">
            <v>3.9095999999999999E-2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1.086E-2</v>
          </cell>
          <cell r="I65">
            <v>3.9095999999999999E-2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1.086E-2</v>
          </cell>
          <cell r="I66">
            <v>3.9095999999999999E-2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1.086E-2</v>
          </cell>
          <cell r="I67">
            <v>3.9095999999999999E-2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1.086E-2</v>
          </cell>
          <cell r="I68">
            <v>3.9095999999999999E-2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1.086E-2</v>
          </cell>
          <cell r="I69">
            <v>3.9095999999999999E-2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1.086E-2</v>
          </cell>
          <cell r="I70">
            <v>3.9095999999999999E-2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1.086E-2</v>
          </cell>
          <cell r="I71">
            <v>3.9095999999999999E-2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1.086E-2</v>
          </cell>
          <cell r="I72">
            <v>3.9095999999999999E-2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1.086E-2</v>
          </cell>
          <cell r="I73">
            <v>3.9095999999999999E-2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1.086E-2</v>
          </cell>
          <cell r="I74">
            <v>3.9095999999999999E-2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1.0902E-2</v>
          </cell>
          <cell r="I75">
            <v>3.9246999999999997E-2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1.0902E-2</v>
          </cell>
          <cell r="I76">
            <v>3.9246999999999997E-2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1.0902E-2</v>
          </cell>
          <cell r="I77">
            <v>3.9246999999999997E-2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1.0902E-2</v>
          </cell>
          <cell r="I78">
            <v>3.9246999999999997E-2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1.0954999999999999E-2</v>
          </cell>
          <cell r="I79">
            <v>3.9438000000000001E-2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1.0954999999999999E-2</v>
          </cell>
          <cell r="I80">
            <v>3.9438000000000001E-2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1.0954999999999999E-2</v>
          </cell>
          <cell r="I81">
            <v>3.9438000000000001E-2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1.0954999999999999E-2</v>
          </cell>
          <cell r="I82">
            <v>3.9438000000000001E-2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1.0954999999999999E-2</v>
          </cell>
          <cell r="I83">
            <v>3.9438000000000001E-2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1.0954999999999999E-2</v>
          </cell>
          <cell r="I84">
            <v>3.9438000000000001E-2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1.0954999999999999E-2</v>
          </cell>
          <cell r="I85">
            <v>3.9438000000000001E-2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1.0813E-2</v>
          </cell>
          <cell r="I86">
            <v>3.8927000000000003E-2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1.0813E-2</v>
          </cell>
          <cell r="I87">
            <v>3.8927000000000003E-2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1.0813E-2</v>
          </cell>
          <cell r="I88">
            <v>3.8927000000000003E-2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1.0813E-2</v>
          </cell>
          <cell r="I89">
            <v>3.8927000000000003E-2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1.0813E-2</v>
          </cell>
          <cell r="I90">
            <v>3.8927000000000003E-2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1.0813E-2</v>
          </cell>
          <cell r="I91">
            <v>3.8927000000000003E-2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1.0813E-2</v>
          </cell>
          <cell r="I92">
            <v>3.8927000000000003E-2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1.0429000000000001E-2</v>
          </cell>
          <cell r="I93">
            <v>3.7544000000000001E-2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1.0432E-2</v>
          </cell>
          <cell r="I94">
            <v>3.7554999999999998E-2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1.0463999999999999E-2</v>
          </cell>
          <cell r="I95">
            <v>3.7670000000000002E-2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1.0463999999999999E-2</v>
          </cell>
          <cell r="I96">
            <v>3.7670000000000002E-2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1.0463999999999999E-2</v>
          </cell>
          <cell r="I97">
            <v>3.7670000000000002E-2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1.0463999999999999E-2</v>
          </cell>
          <cell r="I98">
            <v>3.7670000000000002E-2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1.0463999999999999E-2</v>
          </cell>
          <cell r="I99">
            <v>3.7670000000000002E-2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1.0463999999999999E-2</v>
          </cell>
          <cell r="I100">
            <v>3.7670000000000002E-2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1.0463999999999999E-2</v>
          </cell>
          <cell r="I101">
            <v>3.7670000000000002E-2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1.17E-2</v>
          </cell>
          <cell r="I102">
            <v>4.2119999999999998E-2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1.17E-2</v>
          </cell>
          <cell r="I103">
            <v>4.2119999999999998E-2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1.17E-2</v>
          </cell>
          <cell r="I104">
            <v>4.2119999999999998E-2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1.17E-2</v>
          </cell>
          <cell r="I105">
            <v>4.2119999999999998E-2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1.0977000000000001E-2</v>
          </cell>
          <cell r="I106">
            <v>3.9516999999999997E-2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1.0977000000000001E-2</v>
          </cell>
          <cell r="I107">
            <v>3.9516999999999997E-2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1.0977000000000001E-2</v>
          </cell>
          <cell r="I108">
            <v>3.9516999999999997E-2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1.0432E-2</v>
          </cell>
          <cell r="I109">
            <v>3.7554999999999998E-2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1.0472E-2</v>
          </cell>
          <cell r="I110">
            <v>3.7699000000000003E-2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1.0472E-2</v>
          </cell>
          <cell r="I111">
            <v>3.7699000000000003E-2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1.0472E-2</v>
          </cell>
          <cell r="I112">
            <v>3.7699000000000003E-2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1.0472E-2</v>
          </cell>
          <cell r="I113">
            <v>3.7699000000000003E-2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1.0472E-2</v>
          </cell>
          <cell r="I114">
            <v>3.7699000000000003E-2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1.0472E-2</v>
          </cell>
          <cell r="I115">
            <v>3.7699000000000003E-2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1.0472E-2</v>
          </cell>
          <cell r="I116">
            <v>3.7699000000000003E-2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1.0472E-2</v>
          </cell>
          <cell r="I117">
            <v>3.7699000000000003E-2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1.0472E-2</v>
          </cell>
          <cell r="I118">
            <v>3.7699000000000003E-2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1.0817E-2</v>
          </cell>
          <cell r="I119">
            <v>3.8941000000000003E-2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1.0817E-2</v>
          </cell>
          <cell r="I120">
            <v>3.8941000000000003E-2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1.17E-2</v>
          </cell>
          <cell r="I121">
            <v>4.2119999999999998E-2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1.0338999999999999E-2</v>
          </cell>
          <cell r="I122">
            <v>3.7220000000000003E-2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1.0338999999999999E-2</v>
          </cell>
          <cell r="I123">
            <v>3.7220000000000003E-2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1.0477E-2</v>
          </cell>
          <cell r="I124">
            <v>3.7717000000000001E-2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1.0477E-2</v>
          </cell>
          <cell r="I125">
            <v>3.7717000000000001E-2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1.0477E-2</v>
          </cell>
          <cell r="I126">
            <v>3.7717000000000001E-2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1.0477E-2</v>
          </cell>
          <cell r="I127">
            <v>3.7717000000000001E-2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1.0477E-2</v>
          </cell>
          <cell r="I128">
            <v>3.7717000000000001E-2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1.0477E-2</v>
          </cell>
          <cell r="I129">
            <v>3.7717000000000001E-2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1.0477E-2</v>
          </cell>
          <cell r="I130">
            <v>3.7717000000000001E-2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1.0477E-2</v>
          </cell>
          <cell r="I131">
            <v>3.7717000000000001E-2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1.0477E-2</v>
          </cell>
          <cell r="I132">
            <v>3.7717000000000001E-2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1.0477E-2</v>
          </cell>
          <cell r="I133">
            <v>3.7717000000000001E-2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1.0477E-2</v>
          </cell>
          <cell r="I134">
            <v>3.7717000000000001E-2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1.0222999999999999E-2</v>
          </cell>
          <cell r="I135">
            <v>3.6803000000000002E-2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1.0222999999999999E-2</v>
          </cell>
          <cell r="I136">
            <v>3.6803000000000002E-2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1.0473E-2</v>
          </cell>
          <cell r="I137">
            <v>3.7703E-2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1.0473E-2</v>
          </cell>
          <cell r="I138">
            <v>3.7703E-2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1.0473E-2</v>
          </cell>
          <cell r="I139">
            <v>3.7703E-2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1.0473E-2</v>
          </cell>
          <cell r="I140">
            <v>3.7703E-2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1.0473E-2</v>
          </cell>
          <cell r="I141">
            <v>3.7703E-2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1.0473E-2</v>
          </cell>
          <cell r="I142">
            <v>3.7703E-2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1.0473E-2</v>
          </cell>
          <cell r="I143">
            <v>3.7703E-2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1.0473E-2</v>
          </cell>
          <cell r="I144">
            <v>3.7703E-2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1.047E-2</v>
          </cell>
          <cell r="I145">
            <v>3.7692000000000003E-2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1.047E-2</v>
          </cell>
          <cell r="I146">
            <v>3.7692000000000003E-2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1.0463999999999999E-2</v>
          </cell>
          <cell r="I147">
            <v>3.7670000000000002E-2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1.0463999999999999E-2</v>
          </cell>
          <cell r="I148">
            <v>3.7670000000000002E-2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1.0463999999999999E-2</v>
          </cell>
          <cell r="I149">
            <v>3.7670000000000002E-2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1.0463999999999999E-2</v>
          </cell>
          <cell r="I150">
            <v>3.7670000000000002E-2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1.0463999999999999E-2</v>
          </cell>
          <cell r="I151">
            <v>3.7670000000000002E-2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1.0463999999999999E-2</v>
          </cell>
          <cell r="I152">
            <v>3.7670000000000002E-2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1.0463999999999999E-2</v>
          </cell>
          <cell r="I153">
            <v>3.7670000000000002E-2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1.0463999999999999E-2</v>
          </cell>
          <cell r="I154">
            <v>3.7670000000000002E-2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1.0463999999999999E-2</v>
          </cell>
          <cell r="I155">
            <v>3.7670000000000002E-2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1.0470999999999999E-2</v>
          </cell>
          <cell r="I156">
            <v>3.7696E-2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1.0470999999999999E-2</v>
          </cell>
          <cell r="I157">
            <v>3.7696E-2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1.0470999999999999E-2</v>
          </cell>
          <cell r="I158">
            <v>3.7696E-2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1.0470999999999999E-2</v>
          </cell>
          <cell r="I159">
            <v>3.7696E-2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1.0470999999999999E-2</v>
          </cell>
          <cell r="I160">
            <v>3.7696E-2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1.0470999999999999E-2</v>
          </cell>
          <cell r="I161">
            <v>3.7696E-2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1.0470999999999999E-2</v>
          </cell>
          <cell r="I162">
            <v>3.7696E-2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1.0435E-2</v>
          </cell>
          <cell r="I163">
            <v>3.7566000000000002E-2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1.0435E-2</v>
          </cell>
          <cell r="I164">
            <v>3.7566000000000002E-2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1.0435E-2</v>
          </cell>
          <cell r="I165">
            <v>3.7566000000000002E-2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1.0435E-2</v>
          </cell>
          <cell r="I166">
            <v>3.7566000000000002E-2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1.0435E-2</v>
          </cell>
          <cell r="I167">
            <v>3.7566000000000002E-2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1.0435E-2</v>
          </cell>
          <cell r="I168">
            <v>3.7566000000000002E-2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1.0435E-2</v>
          </cell>
          <cell r="I169">
            <v>3.7566000000000002E-2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1.0435E-2</v>
          </cell>
          <cell r="I170">
            <v>3.7566000000000002E-2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1.0435E-2</v>
          </cell>
          <cell r="I171">
            <v>3.7566000000000002E-2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1.0435E-2</v>
          </cell>
          <cell r="I172">
            <v>3.7566000000000002E-2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1.0435E-2</v>
          </cell>
          <cell r="I173">
            <v>3.7566000000000002E-2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1.0435E-2</v>
          </cell>
          <cell r="I174">
            <v>3.7566000000000002E-2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1.0435E-2</v>
          </cell>
          <cell r="I175">
            <v>3.7566000000000002E-2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1.0435E-2</v>
          </cell>
          <cell r="I176">
            <v>3.7566000000000002E-2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1.0435E-2</v>
          </cell>
          <cell r="I177">
            <v>3.7566000000000002E-2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1.0435E-2</v>
          </cell>
          <cell r="I178">
            <v>3.7566000000000002E-2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1.0435E-2</v>
          </cell>
          <cell r="I179">
            <v>3.7566000000000002E-2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1.0435E-2</v>
          </cell>
          <cell r="I180">
            <v>3.7566000000000002E-2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1.0435E-2</v>
          </cell>
          <cell r="I181">
            <v>3.7566000000000002E-2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1.0435E-2</v>
          </cell>
          <cell r="I182">
            <v>3.7566000000000002E-2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1.0435E-2</v>
          </cell>
          <cell r="I183">
            <v>3.7566000000000002E-2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1.0435E-2</v>
          </cell>
          <cell r="I184">
            <v>3.7566000000000002E-2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1.043E-2</v>
          </cell>
          <cell r="I185">
            <v>3.7547999999999998E-2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1.043E-2</v>
          </cell>
          <cell r="I186">
            <v>3.7547999999999998E-2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1.043E-2</v>
          </cell>
          <cell r="I187">
            <v>3.7547999999999998E-2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1.043E-2</v>
          </cell>
          <cell r="I188">
            <v>3.7547999999999998E-2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1.043E-2</v>
          </cell>
          <cell r="I189">
            <v>3.7547999999999998E-2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1.043E-2</v>
          </cell>
          <cell r="I190">
            <v>3.7547999999999998E-2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1.043E-2</v>
          </cell>
          <cell r="I191">
            <v>3.7547999999999998E-2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1.043E-2</v>
          </cell>
          <cell r="I192">
            <v>3.7547999999999998E-2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1.043E-2</v>
          </cell>
          <cell r="I193">
            <v>3.7547999999999998E-2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1.043E-2</v>
          </cell>
          <cell r="I194">
            <v>3.7547999999999998E-2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1.043E-2</v>
          </cell>
          <cell r="I195">
            <v>3.7547999999999998E-2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1.0187999999999999E-2</v>
          </cell>
          <cell r="I196">
            <v>3.6677000000000001E-2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1.0187999999999999E-2</v>
          </cell>
          <cell r="I197">
            <v>3.6677000000000001E-2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1.0187999999999999E-2</v>
          </cell>
          <cell r="I198">
            <v>3.6677000000000001E-2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1.0187999999999999E-2</v>
          </cell>
          <cell r="I199">
            <v>3.6677000000000001E-2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1.0187999999999999E-2</v>
          </cell>
          <cell r="I200">
            <v>3.6677000000000001E-2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1.0187999999999999E-2</v>
          </cell>
          <cell r="I201">
            <v>3.6677000000000001E-2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1.0187999999999999E-2</v>
          </cell>
          <cell r="I202">
            <v>3.6677000000000001E-2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1.0187999999999999E-2</v>
          </cell>
          <cell r="I203">
            <v>3.6677000000000001E-2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1.0187999999999999E-2</v>
          </cell>
          <cell r="I204">
            <v>3.6677000000000001E-2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1.0187999999999999E-2</v>
          </cell>
          <cell r="I205">
            <v>3.6677000000000001E-2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1.0187999999999999E-2</v>
          </cell>
          <cell r="I206">
            <v>3.6677000000000001E-2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1.0187999999999999E-2</v>
          </cell>
          <cell r="I207">
            <v>3.6677000000000001E-2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1.0187999999999999E-2</v>
          </cell>
          <cell r="I208">
            <v>3.6677000000000001E-2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1.0187999999999999E-2</v>
          </cell>
          <cell r="I209">
            <v>3.6677000000000001E-2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1.0187999999999999E-2</v>
          </cell>
          <cell r="I210">
            <v>3.6677000000000001E-2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1.0187999999999999E-2</v>
          </cell>
          <cell r="I211">
            <v>3.6677000000000001E-2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1.0187999999999999E-2</v>
          </cell>
          <cell r="I212">
            <v>3.6677000000000001E-2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1.0465E-2</v>
          </cell>
          <cell r="I213">
            <v>3.7673999999999999E-2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1.0465E-2</v>
          </cell>
          <cell r="I214">
            <v>3.7673999999999999E-2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1.0465E-2</v>
          </cell>
          <cell r="I215">
            <v>3.7673999999999999E-2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1.0465E-2</v>
          </cell>
          <cell r="I216">
            <v>3.7673999999999999E-2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1.0465E-2</v>
          </cell>
          <cell r="I217">
            <v>3.7673999999999999E-2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1.0465E-2</v>
          </cell>
          <cell r="I218">
            <v>3.7673999999999999E-2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1.0465E-2</v>
          </cell>
          <cell r="I219">
            <v>3.7673999999999999E-2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1.0465E-2</v>
          </cell>
          <cell r="I220">
            <v>3.7673999999999999E-2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1.0465E-2</v>
          </cell>
          <cell r="I221">
            <v>3.7673999999999999E-2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1.0466E-2</v>
          </cell>
          <cell r="I222">
            <v>3.7678000000000003E-2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1.0466E-2</v>
          </cell>
          <cell r="I223">
            <v>3.7678000000000003E-2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1.0468E-2</v>
          </cell>
          <cell r="I224">
            <v>3.7685000000000003E-2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1.0468E-2</v>
          </cell>
          <cell r="I225">
            <v>3.7685000000000003E-2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1.0462000000000001E-2</v>
          </cell>
          <cell r="I226">
            <v>3.7663000000000002E-2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1.0462000000000001E-2</v>
          </cell>
          <cell r="I227">
            <v>3.7663000000000002E-2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1.0462000000000001E-2</v>
          </cell>
          <cell r="I228">
            <v>3.7663000000000002E-2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1.0463999999999999E-2</v>
          </cell>
          <cell r="I229">
            <v>3.7670000000000002E-2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1.0845E-2</v>
          </cell>
          <cell r="I230">
            <v>3.9042E-2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1.0845E-2</v>
          </cell>
          <cell r="I231">
            <v>3.9042E-2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1.0845E-2</v>
          </cell>
          <cell r="I232">
            <v>3.9042E-2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1.0845E-2</v>
          </cell>
          <cell r="I233">
            <v>3.9042E-2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1.0845E-2</v>
          </cell>
          <cell r="I234">
            <v>3.9042E-2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1.0845E-2</v>
          </cell>
          <cell r="I235">
            <v>3.9042E-2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1.0845E-2</v>
          </cell>
          <cell r="I236">
            <v>3.9042E-2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1.0845E-2</v>
          </cell>
          <cell r="I237">
            <v>3.9042E-2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1.0845E-2</v>
          </cell>
          <cell r="I238">
            <v>3.9042E-2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1.0845E-2</v>
          </cell>
          <cell r="I239">
            <v>3.9042E-2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1.0845E-2</v>
          </cell>
          <cell r="I240">
            <v>3.9042E-2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1.0845E-2</v>
          </cell>
          <cell r="I241">
            <v>3.9042E-2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1.0845E-2</v>
          </cell>
          <cell r="I242">
            <v>3.9042E-2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1.0925000000000001E-2</v>
          </cell>
          <cell r="I243">
            <v>3.9329999999999997E-2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1.0925000000000001E-2</v>
          </cell>
          <cell r="I244">
            <v>3.9329999999999997E-2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1.0925000000000001E-2</v>
          </cell>
          <cell r="I245">
            <v>3.9329999999999997E-2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1.0925000000000001E-2</v>
          </cell>
          <cell r="I246">
            <v>3.9329999999999997E-2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1.0978E-2</v>
          </cell>
          <cell r="I247">
            <v>3.9521000000000001E-2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1.0978E-2</v>
          </cell>
          <cell r="I248">
            <v>3.9521000000000001E-2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1.0845E-2</v>
          </cell>
          <cell r="I249">
            <v>3.9042E-2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1.0845E-2</v>
          </cell>
          <cell r="I250">
            <v>3.9042E-2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1.0845E-2</v>
          </cell>
          <cell r="I251">
            <v>3.9042E-2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1.0845E-2</v>
          </cell>
          <cell r="I252">
            <v>3.9042E-2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1.0899000000000001E-2</v>
          </cell>
          <cell r="I253">
            <v>3.9236E-2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1.0899000000000001E-2</v>
          </cell>
          <cell r="I254">
            <v>3.9236E-2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1.0946000000000001E-2</v>
          </cell>
          <cell r="I255">
            <v>3.9405999999999997E-2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1.0912E-2</v>
          </cell>
          <cell r="I256">
            <v>3.9282999999999998E-2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1.0946000000000001E-2</v>
          </cell>
          <cell r="I257">
            <v>3.9405999999999997E-2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1.0946000000000001E-2</v>
          </cell>
          <cell r="I258">
            <v>3.9405999999999997E-2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1.0487E-2</v>
          </cell>
          <cell r="I259">
            <v>3.7753000000000002E-2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1.0897E-2</v>
          </cell>
          <cell r="I260">
            <v>3.9229E-2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1.0897E-2</v>
          </cell>
          <cell r="I261">
            <v>3.9229E-2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1.0897E-2</v>
          </cell>
          <cell r="I262">
            <v>3.9229E-2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1.0897E-2</v>
          </cell>
          <cell r="I263">
            <v>3.9229E-2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1.0897E-2</v>
          </cell>
          <cell r="I264">
            <v>3.9229E-2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1.0897E-2</v>
          </cell>
          <cell r="I265">
            <v>3.9229E-2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1.0897E-2</v>
          </cell>
          <cell r="I266">
            <v>3.9229E-2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1.0897E-2</v>
          </cell>
          <cell r="I267">
            <v>3.9229E-2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1.0897E-2</v>
          </cell>
          <cell r="I268">
            <v>3.9229E-2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1.0897E-2</v>
          </cell>
          <cell r="I269">
            <v>3.9229E-2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1.0899000000000001E-2</v>
          </cell>
          <cell r="I270">
            <v>3.9236E-2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1.0899000000000001E-2</v>
          </cell>
          <cell r="I271">
            <v>3.9236E-2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1.0899000000000001E-2</v>
          </cell>
          <cell r="I272">
            <v>3.9236E-2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1.0899000000000001E-2</v>
          </cell>
          <cell r="I273">
            <v>3.9236E-2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1.0899000000000001E-2</v>
          </cell>
          <cell r="I274">
            <v>3.9236E-2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1.0846E-2</v>
          </cell>
          <cell r="I275">
            <v>3.9045999999999997E-2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1.0846E-2</v>
          </cell>
          <cell r="I276">
            <v>3.9045999999999997E-2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1.0846E-2</v>
          </cell>
          <cell r="I277">
            <v>3.9045999999999997E-2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1.0846E-2</v>
          </cell>
          <cell r="I278">
            <v>3.9045999999999997E-2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1.0846E-2</v>
          </cell>
          <cell r="I279">
            <v>3.9045999999999997E-2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1.0338999999999999E-2</v>
          </cell>
          <cell r="I280">
            <v>3.7220000000000003E-2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1.0335E-2</v>
          </cell>
          <cell r="I281">
            <v>3.7206000000000003E-2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1.0335E-2</v>
          </cell>
          <cell r="I282">
            <v>3.7206000000000003E-2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1.0335E-2</v>
          </cell>
          <cell r="I283">
            <v>3.7206000000000003E-2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1.0966999999999999E-2</v>
          </cell>
          <cell r="I284">
            <v>3.9481000000000002E-2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1.0939000000000001E-2</v>
          </cell>
          <cell r="I285">
            <v>3.9379999999999998E-2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1.0926E-2</v>
          </cell>
          <cell r="I286">
            <v>3.9334000000000001E-2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1.0501E-2</v>
          </cell>
          <cell r="I287">
            <v>3.7803999999999997E-2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1.0503E-2</v>
          </cell>
          <cell r="I288">
            <v>3.7810999999999997E-2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1.0503E-2</v>
          </cell>
          <cell r="I289">
            <v>3.7810999999999997E-2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1.0501999999999999E-2</v>
          </cell>
          <cell r="I290">
            <v>3.7807E-2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1.0501999999999999E-2</v>
          </cell>
          <cell r="I291">
            <v>3.7807E-2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1.0501999999999999E-2</v>
          </cell>
          <cell r="I292">
            <v>3.7807E-2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1.0501999999999999E-2</v>
          </cell>
          <cell r="I293">
            <v>3.7807E-2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1.0501E-2</v>
          </cell>
          <cell r="I294">
            <v>3.7803999999999997E-2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1.0501999999999999E-2</v>
          </cell>
          <cell r="I295">
            <v>3.7807E-2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1.0501999999999999E-2</v>
          </cell>
          <cell r="I296">
            <v>3.7807E-2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1.0501999999999999E-2</v>
          </cell>
          <cell r="I297">
            <v>3.7807E-2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1.0501999999999999E-2</v>
          </cell>
          <cell r="I298">
            <v>3.7807E-2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1.0501999999999999E-2</v>
          </cell>
          <cell r="I299">
            <v>3.7807E-2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1.0501999999999999E-2</v>
          </cell>
          <cell r="I300">
            <v>3.7807E-2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1.0694E-2</v>
          </cell>
          <cell r="I301">
            <v>3.8497999999999998E-2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1.0694E-2</v>
          </cell>
          <cell r="I302">
            <v>3.8497999999999998E-2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1.0694E-2</v>
          </cell>
          <cell r="I303">
            <v>3.8497999999999998E-2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1.0694E-2</v>
          </cell>
          <cell r="I304">
            <v>3.8497999999999998E-2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1.0566000000000001E-2</v>
          </cell>
          <cell r="I305">
            <v>3.8038000000000002E-2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1.0566000000000001E-2</v>
          </cell>
          <cell r="I306">
            <v>3.8038000000000002E-2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1.0566000000000001E-2</v>
          </cell>
          <cell r="I307">
            <v>3.8038000000000002E-2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1.0564E-2</v>
          </cell>
          <cell r="I308">
            <v>3.8030000000000001E-2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1.0564E-2</v>
          </cell>
          <cell r="I309">
            <v>3.8030000000000001E-2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1.0564E-2</v>
          </cell>
          <cell r="I310">
            <v>3.8030000000000001E-2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1.0735E-2</v>
          </cell>
          <cell r="I311">
            <v>3.8646E-2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1.0735E-2</v>
          </cell>
          <cell r="I312">
            <v>3.8646E-2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1.0735E-2</v>
          </cell>
          <cell r="I313">
            <v>3.8646E-2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1.0735E-2</v>
          </cell>
          <cell r="I314">
            <v>3.8646E-2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1.0735E-2</v>
          </cell>
          <cell r="I315">
            <v>3.8646E-2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1.0735E-2</v>
          </cell>
          <cell r="I316">
            <v>3.8646E-2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1.0735E-2</v>
          </cell>
          <cell r="I317">
            <v>3.8646E-2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1.0735E-2</v>
          </cell>
          <cell r="I318">
            <v>3.8646E-2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1.0914E-2</v>
          </cell>
          <cell r="I319">
            <v>3.9289999999999999E-2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1.0914E-2</v>
          </cell>
          <cell r="I320">
            <v>3.9289999999999999E-2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1.0914E-2</v>
          </cell>
          <cell r="I321">
            <v>3.9289999999999999E-2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1.0914E-2</v>
          </cell>
          <cell r="I322">
            <v>3.9289999999999999E-2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1.0914E-2</v>
          </cell>
          <cell r="I323">
            <v>3.9289999999999999E-2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1.0914E-2</v>
          </cell>
          <cell r="I324">
            <v>3.9289999999999999E-2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1.0914E-2</v>
          </cell>
          <cell r="I325">
            <v>3.9289999999999999E-2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1.0914E-2</v>
          </cell>
          <cell r="I326">
            <v>3.9289999999999999E-2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1.0914E-2</v>
          </cell>
          <cell r="I327">
            <v>3.9289999999999999E-2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1.0914E-2</v>
          </cell>
          <cell r="I328">
            <v>3.9289999999999999E-2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1.0467000000000001E-2</v>
          </cell>
          <cell r="I329">
            <v>3.7680999999999999E-2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1.0467000000000001E-2</v>
          </cell>
          <cell r="I330">
            <v>3.7680999999999999E-2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1.0467000000000001E-2</v>
          </cell>
          <cell r="I331">
            <v>3.7680999999999999E-2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1.0467000000000001E-2</v>
          </cell>
          <cell r="I332">
            <v>3.7680999999999999E-2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1.0467000000000001E-2</v>
          </cell>
          <cell r="I333">
            <v>3.7680999999999999E-2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1.0467000000000001E-2</v>
          </cell>
          <cell r="I334">
            <v>3.7680999999999999E-2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1.0467000000000001E-2</v>
          </cell>
          <cell r="I335">
            <v>3.7680999999999999E-2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1.0467000000000001E-2</v>
          </cell>
          <cell r="I336">
            <v>3.7680999999999999E-2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1.0467000000000001E-2</v>
          </cell>
          <cell r="I337">
            <v>3.7680999999999999E-2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1.0467000000000001E-2</v>
          </cell>
          <cell r="I338">
            <v>3.7680999999999999E-2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1.0467000000000001E-2</v>
          </cell>
          <cell r="I339">
            <v>3.7680999999999999E-2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1.0467000000000001E-2</v>
          </cell>
          <cell r="I340">
            <v>3.7680999999999999E-2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1.0467000000000001E-2</v>
          </cell>
          <cell r="I341">
            <v>3.7680999999999999E-2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1.0467000000000001E-2</v>
          </cell>
          <cell r="I342">
            <v>3.7680999999999999E-2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1.0467000000000001E-2</v>
          </cell>
          <cell r="I343">
            <v>3.7680999999999999E-2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1.0467000000000001E-2</v>
          </cell>
          <cell r="I344">
            <v>3.7680999999999999E-2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1.0467000000000001E-2</v>
          </cell>
          <cell r="I345">
            <v>3.7680999999999999E-2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1.0467000000000001E-2</v>
          </cell>
          <cell r="I346">
            <v>3.7680999999999999E-2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1.0467000000000001E-2</v>
          </cell>
          <cell r="I347">
            <v>3.7680999999999999E-2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1.0467000000000001E-2</v>
          </cell>
          <cell r="I348">
            <v>3.7680999999999999E-2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1.0467000000000001E-2</v>
          </cell>
          <cell r="I349">
            <v>3.7680999999999999E-2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1.0467000000000001E-2</v>
          </cell>
          <cell r="I350">
            <v>3.7680999999999999E-2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1.0467000000000001E-2</v>
          </cell>
          <cell r="I351">
            <v>3.7680999999999999E-2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1.0467000000000001E-2</v>
          </cell>
          <cell r="I352">
            <v>3.7680999999999999E-2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1.0467000000000001E-2</v>
          </cell>
          <cell r="I353">
            <v>3.7680999999999999E-2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1.0467000000000001E-2</v>
          </cell>
          <cell r="I354">
            <v>3.7680999999999999E-2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1.0467000000000001E-2</v>
          </cell>
          <cell r="I355">
            <v>3.7680999999999999E-2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1.0467000000000001E-2</v>
          </cell>
          <cell r="I356">
            <v>3.7680999999999999E-2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1.0467000000000001E-2</v>
          </cell>
          <cell r="I357">
            <v>3.7680999999999999E-2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1.0467000000000001E-2</v>
          </cell>
          <cell r="I358">
            <v>3.7680999999999999E-2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1.0467000000000001E-2</v>
          </cell>
          <cell r="I359">
            <v>3.7680999999999999E-2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1.0467000000000001E-2</v>
          </cell>
          <cell r="I360">
            <v>3.7680999999999999E-2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1.0467000000000001E-2</v>
          </cell>
          <cell r="I361">
            <v>3.7680999999999999E-2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1.0467000000000001E-2</v>
          </cell>
          <cell r="I362">
            <v>3.7680999999999999E-2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1.0467000000000001E-2</v>
          </cell>
          <cell r="I363">
            <v>3.7680999999999999E-2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1.0467000000000001E-2</v>
          </cell>
          <cell r="I364">
            <v>3.7680999999999999E-2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1.0467000000000001E-2</v>
          </cell>
          <cell r="I365">
            <v>3.7680999999999999E-2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1.0467000000000001E-2</v>
          </cell>
          <cell r="I366">
            <v>3.7680999999999999E-2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1.0467000000000001E-2</v>
          </cell>
          <cell r="I367">
            <v>3.7680999999999999E-2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1.0467000000000001E-2</v>
          </cell>
          <cell r="I368">
            <v>3.7680999999999999E-2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1.0467000000000001E-2</v>
          </cell>
          <cell r="I369">
            <v>3.7680999999999999E-2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1.0467000000000001E-2</v>
          </cell>
          <cell r="I370">
            <v>3.7680999999999999E-2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1.0467000000000001E-2</v>
          </cell>
          <cell r="I371">
            <v>3.7680999999999999E-2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1.0466E-2</v>
          </cell>
          <cell r="I372">
            <v>3.7678000000000003E-2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1.0466E-2</v>
          </cell>
          <cell r="I373">
            <v>3.7678000000000003E-2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1.0466E-2</v>
          </cell>
          <cell r="I374">
            <v>3.7678000000000003E-2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1.0466E-2</v>
          </cell>
          <cell r="I375">
            <v>3.7678000000000003E-2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1.0466E-2</v>
          </cell>
          <cell r="I376">
            <v>3.7678000000000003E-2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1.0472E-2</v>
          </cell>
          <cell r="I377">
            <v>3.7699000000000003E-2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1.0472E-2</v>
          </cell>
          <cell r="I378">
            <v>3.7699000000000003E-2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1.0472E-2</v>
          </cell>
          <cell r="I379">
            <v>3.7699000000000003E-2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1.0472E-2</v>
          </cell>
          <cell r="I380">
            <v>3.7699000000000003E-2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1.0472E-2</v>
          </cell>
          <cell r="I381">
            <v>3.7699000000000003E-2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1.0735E-2</v>
          </cell>
          <cell r="I382">
            <v>3.8646E-2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1.0735E-2</v>
          </cell>
          <cell r="I383">
            <v>3.8646E-2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1.0735E-2</v>
          </cell>
          <cell r="I384">
            <v>3.8646E-2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1.0735E-2</v>
          </cell>
          <cell r="I385">
            <v>3.8646E-2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1.0609E-2</v>
          </cell>
          <cell r="I386">
            <v>3.8191999999999997E-2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1.0609E-2</v>
          </cell>
          <cell r="I387">
            <v>3.8191999999999997E-2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1.0609E-2</v>
          </cell>
          <cell r="I388">
            <v>3.8191999999999997E-2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1.0609E-2</v>
          </cell>
          <cell r="I389">
            <v>3.8191999999999997E-2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1.0609E-2</v>
          </cell>
          <cell r="I390">
            <v>3.8191999999999997E-2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1.0609E-2</v>
          </cell>
          <cell r="I391">
            <v>3.8191999999999997E-2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1.0609E-2</v>
          </cell>
          <cell r="I392">
            <v>3.8191999999999997E-2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1.0609E-2</v>
          </cell>
          <cell r="I393">
            <v>3.8191999999999997E-2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1.0609E-2</v>
          </cell>
          <cell r="I394">
            <v>3.8191999999999997E-2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1.0609E-2</v>
          </cell>
          <cell r="I395">
            <v>3.8191999999999997E-2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1.0609E-2</v>
          </cell>
          <cell r="I396">
            <v>3.8191999999999997E-2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1.0609E-2</v>
          </cell>
          <cell r="I397">
            <v>3.8191999999999997E-2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1.0609E-2</v>
          </cell>
          <cell r="I398">
            <v>3.8191999999999997E-2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1.0609E-2</v>
          </cell>
          <cell r="I399">
            <v>3.8191999999999997E-2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1.0609E-2</v>
          </cell>
          <cell r="I400">
            <v>3.8191999999999997E-2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1.0609E-2</v>
          </cell>
          <cell r="I401">
            <v>3.8191999999999997E-2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1.0609E-2</v>
          </cell>
          <cell r="I402">
            <v>3.8191999999999997E-2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1.0609E-2</v>
          </cell>
          <cell r="I403">
            <v>3.8191999999999997E-2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1.0673E-2</v>
          </cell>
          <cell r="I404">
            <v>3.8422999999999999E-2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1.0673E-2</v>
          </cell>
          <cell r="I405">
            <v>3.8422999999999999E-2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1.0673E-2</v>
          </cell>
          <cell r="I406">
            <v>3.8422999999999999E-2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1.0673E-2</v>
          </cell>
          <cell r="I407">
            <v>3.8422999999999999E-2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1.0673E-2</v>
          </cell>
          <cell r="I408">
            <v>3.8422999999999999E-2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1.0673E-2</v>
          </cell>
          <cell r="I409">
            <v>3.8422999999999999E-2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1.0673E-2</v>
          </cell>
          <cell r="I410">
            <v>3.8422999999999999E-2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1.0673E-2</v>
          </cell>
          <cell r="I411">
            <v>3.8422999999999999E-2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1.0673E-2</v>
          </cell>
          <cell r="I412">
            <v>3.8422999999999999E-2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1.0673E-2</v>
          </cell>
          <cell r="I413">
            <v>3.8422999999999999E-2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1.0673E-2</v>
          </cell>
          <cell r="I414">
            <v>3.8422999999999999E-2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1.0673E-2</v>
          </cell>
          <cell r="I415">
            <v>3.8422999999999999E-2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1.0673E-2</v>
          </cell>
          <cell r="I416">
            <v>3.8422999999999999E-2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1.0673E-2</v>
          </cell>
          <cell r="I417">
            <v>3.8422999999999999E-2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1.0673E-2</v>
          </cell>
          <cell r="I418">
            <v>3.8422999999999999E-2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1.0673E-2</v>
          </cell>
          <cell r="I419">
            <v>3.8422999999999999E-2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1.0673E-2</v>
          </cell>
          <cell r="I420">
            <v>3.8422999999999999E-2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1.0673E-2</v>
          </cell>
          <cell r="I421">
            <v>3.8422999999999999E-2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1.0673E-2</v>
          </cell>
          <cell r="I422">
            <v>3.8422999999999999E-2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1.1062000000000001E-2</v>
          </cell>
          <cell r="I423">
            <v>3.9822999999999997E-2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1.1062000000000001E-2</v>
          </cell>
          <cell r="I424">
            <v>3.9822999999999997E-2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1.1062000000000001E-2</v>
          </cell>
          <cell r="I425">
            <v>3.9822999999999997E-2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1.1062000000000001E-2</v>
          </cell>
          <cell r="I426">
            <v>3.9822999999999997E-2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1.1062000000000001E-2</v>
          </cell>
          <cell r="I427">
            <v>3.9822999999999997E-2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1.1062000000000001E-2</v>
          </cell>
          <cell r="I428">
            <v>3.9822999999999997E-2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1.0682000000000001E-2</v>
          </cell>
          <cell r="I429">
            <v>3.8455000000000003E-2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1.0682000000000001E-2</v>
          </cell>
          <cell r="I430">
            <v>3.8455000000000003E-2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1.0682000000000001E-2</v>
          </cell>
          <cell r="I431">
            <v>3.8455000000000003E-2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1.0682000000000001E-2</v>
          </cell>
          <cell r="I432">
            <v>3.8455000000000003E-2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1.0682000000000001E-2</v>
          </cell>
          <cell r="I433">
            <v>3.8455000000000003E-2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1.0682000000000001E-2</v>
          </cell>
          <cell r="I434">
            <v>3.8455000000000003E-2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1.0682000000000001E-2</v>
          </cell>
          <cell r="I435">
            <v>3.8455000000000003E-2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1.0682000000000001E-2</v>
          </cell>
          <cell r="I436">
            <v>3.8455000000000003E-2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1.0682000000000001E-2</v>
          </cell>
          <cell r="I437">
            <v>3.8455000000000003E-2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1.0682000000000001E-2</v>
          </cell>
          <cell r="I438">
            <v>3.8455000000000003E-2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1.0682000000000001E-2</v>
          </cell>
          <cell r="I439">
            <v>3.8455000000000003E-2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1.0682000000000001E-2</v>
          </cell>
          <cell r="I440">
            <v>3.8455000000000003E-2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1.0682000000000001E-2</v>
          </cell>
          <cell r="I441">
            <v>3.8455000000000003E-2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1.0682000000000001E-2</v>
          </cell>
          <cell r="I442">
            <v>3.8455000000000003E-2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1.0682000000000001E-2</v>
          </cell>
          <cell r="I443">
            <v>3.8455000000000003E-2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1.0682000000000001E-2</v>
          </cell>
          <cell r="I444">
            <v>3.8455000000000003E-2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1.0682000000000001E-2</v>
          </cell>
          <cell r="I445">
            <v>3.8455000000000003E-2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1.0462000000000001E-2</v>
          </cell>
          <cell r="I446">
            <v>3.7663000000000002E-2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1.0462000000000001E-2</v>
          </cell>
          <cell r="I447">
            <v>3.7663000000000002E-2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1.0462000000000001E-2</v>
          </cell>
          <cell r="I448">
            <v>3.7663000000000002E-2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1.0462000000000001E-2</v>
          </cell>
          <cell r="I449">
            <v>3.7663000000000002E-2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1.0462000000000001E-2</v>
          </cell>
          <cell r="I450">
            <v>3.7663000000000002E-2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1.0462000000000001E-2</v>
          </cell>
          <cell r="I451">
            <v>3.7663000000000002E-2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1.0462000000000001E-2</v>
          </cell>
          <cell r="I452">
            <v>3.7663000000000002E-2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1.0462000000000001E-2</v>
          </cell>
          <cell r="I453">
            <v>3.7663000000000002E-2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1.0462000000000001E-2</v>
          </cell>
          <cell r="I454">
            <v>3.7663000000000002E-2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1.0462000000000001E-2</v>
          </cell>
          <cell r="I455">
            <v>3.7663000000000002E-2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1.0462000000000001E-2</v>
          </cell>
          <cell r="I456">
            <v>3.7663000000000002E-2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1.0462000000000001E-2</v>
          </cell>
          <cell r="I457">
            <v>3.7663000000000002E-2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1.0462000000000001E-2</v>
          </cell>
          <cell r="I458">
            <v>3.7663000000000002E-2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1.0462000000000001E-2</v>
          </cell>
          <cell r="I459">
            <v>3.7663000000000002E-2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1.0462000000000001E-2</v>
          </cell>
          <cell r="I460">
            <v>3.7663000000000002E-2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1.0462000000000001E-2</v>
          </cell>
          <cell r="I461">
            <v>3.7663000000000002E-2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1.0462000000000001E-2</v>
          </cell>
          <cell r="I462">
            <v>3.7663000000000002E-2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1.0462000000000001E-2</v>
          </cell>
          <cell r="I463">
            <v>3.7663000000000002E-2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1.0462000000000001E-2</v>
          </cell>
          <cell r="I464">
            <v>3.7663000000000002E-2</v>
          </cell>
        </row>
        <row r="465">
          <cell r="D465" t="str">
            <v>SM1171D0</v>
          </cell>
          <cell r="E465">
            <v>26564</v>
          </cell>
          <cell r="F465">
            <v>26573</v>
          </cell>
          <cell r="G465" t="str">
            <v>TERMOR</v>
          </cell>
          <cell r="H465">
            <v>1.0462000000000001E-2</v>
          </cell>
          <cell r="I465">
            <v>3.7663000000000002E-2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1.0796999999999999E-2</v>
          </cell>
          <cell r="I466">
            <v>3.8869000000000001E-2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1.0796999999999999E-2</v>
          </cell>
          <cell r="I467">
            <v>3.8869000000000001E-2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1.0682000000000001E-2</v>
          </cell>
          <cell r="I468">
            <v>3.8455000000000003E-2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1.0682000000000001E-2</v>
          </cell>
          <cell r="I469">
            <v>3.8455000000000003E-2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1.0682000000000001E-2</v>
          </cell>
          <cell r="I470">
            <v>3.8455000000000003E-2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1.0682000000000001E-2</v>
          </cell>
          <cell r="I471">
            <v>3.8455000000000003E-2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1.0682000000000001E-2</v>
          </cell>
          <cell r="I472">
            <v>3.8455000000000003E-2</v>
          </cell>
        </row>
        <row r="473">
          <cell r="D473" t="str">
            <v>SM1281D0</v>
          </cell>
          <cell r="G473" t="str">
            <v>IFGSZH</v>
          </cell>
          <cell r="H473">
            <v>1.078E-2</v>
          </cell>
          <cell r="I473">
            <v>3.8808000000000002E-2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1.0751E-2</v>
          </cell>
          <cell r="I474">
            <v>3.8704000000000002E-2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1.0751E-2</v>
          </cell>
          <cell r="I475">
            <v>3.8704000000000002E-2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1.0751E-2</v>
          </cell>
          <cell r="I476">
            <v>3.8704000000000002E-2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1.0751E-2</v>
          </cell>
          <cell r="I477">
            <v>3.8704000000000002E-2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1.0751E-2</v>
          </cell>
          <cell r="I478">
            <v>3.8704000000000002E-2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1.0751E-2</v>
          </cell>
          <cell r="I479">
            <v>3.8704000000000002E-2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1.0751E-2</v>
          </cell>
          <cell r="I480">
            <v>3.8704000000000002E-2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1.0751E-2</v>
          </cell>
          <cell r="I481">
            <v>3.8704000000000002E-2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1.0751E-2</v>
          </cell>
          <cell r="I482">
            <v>3.8704000000000002E-2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1.0751E-2</v>
          </cell>
          <cell r="I483">
            <v>3.8704000000000002E-2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1.0751E-2</v>
          </cell>
          <cell r="I484">
            <v>3.8704000000000002E-2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1.1119E-2</v>
          </cell>
          <cell r="I485">
            <v>4.0028000000000001E-2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1.1119E-2</v>
          </cell>
          <cell r="I486">
            <v>4.0028000000000001E-2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1.1119E-2</v>
          </cell>
          <cell r="I487">
            <v>4.0028000000000001E-2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1.1119E-2</v>
          </cell>
          <cell r="I488">
            <v>4.0028000000000001E-2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1.1119E-2</v>
          </cell>
          <cell r="I489">
            <v>4.0028000000000001E-2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1.1119E-2</v>
          </cell>
          <cell r="I490">
            <v>4.0028000000000001E-2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1.1119E-2</v>
          </cell>
          <cell r="I491">
            <v>4.0028000000000001E-2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1.1119E-2</v>
          </cell>
          <cell r="I492">
            <v>4.0028000000000001E-2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1.1119E-2</v>
          </cell>
          <cell r="I493">
            <v>4.0028000000000001E-2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1.1119E-2</v>
          </cell>
          <cell r="I494">
            <v>4.0028000000000001E-2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1.0840000000000001E-2</v>
          </cell>
          <cell r="I495">
            <v>3.9024000000000003E-2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1.0840000000000001E-2</v>
          </cell>
          <cell r="I496">
            <v>3.9024000000000003E-2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1.1119E-2</v>
          </cell>
          <cell r="I497">
            <v>4.0028000000000001E-2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1.1119E-2</v>
          </cell>
          <cell r="I498">
            <v>4.0028000000000001E-2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1.1119E-2</v>
          </cell>
          <cell r="I499">
            <v>4.0028000000000001E-2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1.0839E-2</v>
          </cell>
          <cell r="I500">
            <v>3.9019999999999999E-2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1.072E-2</v>
          </cell>
          <cell r="I501">
            <v>3.8592000000000001E-2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1.072E-2</v>
          </cell>
          <cell r="I502">
            <v>3.8592000000000001E-2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1.072E-2</v>
          </cell>
          <cell r="I503">
            <v>3.8592000000000001E-2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1.072E-2</v>
          </cell>
          <cell r="I504">
            <v>3.8592000000000001E-2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1.072E-2</v>
          </cell>
          <cell r="I505">
            <v>3.8592000000000001E-2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1.072E-2</v>
          </cell>
          <cell r="I506">
            <v>3.8592000000000001E-2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1.0736000000000001E-2</v>
          </cell>
          <cell r="I507">
            <v>3.8649999999999997E-2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1.0736000000000001E-2</v>
          </cell>
          <cell r="I508">
            <v>3.8649999999999997E-2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1.0736000000000001E-2</v>
          </cell>
          <cell r="I509">
            <v>3.8649999999999997E-2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1.0736000000000001E-2</v>
          </cell>
          <cell r="I510">
            <v>3.8649999999999997E-2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1.0736000000000001E-2</v>
          </cell>
          <cell r="I511">
            <v>3.8649999999999997E-2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1.0736000000000001E-2</v>
          </cell>
          <cell r="I512">
            <v>3.8649999999999997E-2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1.0736000000000001E-2</v>
          </cell>
          <cell r="I513">
            <v>3.8649999999999997E-2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1.0736000000000001E-2</v>
          </cell>
          <cell r="I514">
            <v>3.8649999999999997E-2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1.0736000000000001E-2</v>
          </cell>
          <cell r="I515">
            <v>3.8649999999999997E-2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1.0847000000000001E-2</v>
          </cell>
          <cell r="I516">
            <v>3.9049E-2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1.0847000000000001E-2</v>
          </cell>
          <cell r="I517">
            <v>3.9049E-2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1.0847000000000001E-2</v>
          </cell>
          <cell r="I518">
            <v>3.9049E-2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1.0847000000000001E-2</v>
          </cell>
          <cell r="I519">
            <v>3.9049E-2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1.0847000000000001E-2</v>
          </cell>
          <cell r="I520">
            <v>3.9049E-2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1.0847000000000001E-2</v>
          </cell>
          <cell r="I521">
            <v>3.9049E-2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1.0847000000000001E-2</v>
          </cell>
          <cell r="I522">
            <v>3.9049E-2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1.0847000000000001E-2</v>
          </cell>
          <cell r="I523">
            <v>3.9049E-2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1.0847000000000001E-2</v>
          </cell>
          <cell r="I524">
            <v>3.9049E-2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1.0847000000000001E-2</v>
          </cell>
          <cell r="I525">
            <v>3.9049E-2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1.0847000000000001E-2</v>
          </cell>
          <cell r="I526">
            <v>3.9049E-2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1.0847000000000001E-2</v>
          </cell>
          <cell r="I527">
            <v>3.9049E-2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1.0847000000000001E-2</v>
          </cell>
          <cell r="I528">
            <v>3.9049E-2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1.0847000000000001E-2</v>
          </cell>
          <cell r="I529">
            <v>3.9049E-2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1.1124999999999999E-2</v>
          </cell>
          <cell r="I530">
            <v>4.0050000000000002E-2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1.0736000000000001E-2</v>
          </cell>
          <cell r="I531">
            <v>3.8649999999999997E-2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1.1072E-2</v>
          </cell>
          <cell r="I532">
            <v>3.9858999999999999E-2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1.1072E-2</v>
          </cell>
          <cell r="I533">
            <v>3.9858999999999999E-2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1.1072E-2</v>
          </cell>
          <cell r="I534">
            <v>3.9858999999999999E-2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1.1072E-2</v>
          </cell>
          <cell r="I535">
            <v>3.9858999999999999E-2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1.1072E-2</v>
          </cell>
          <cell r="I536">
            <v>3.9858999999999999E-2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1.1072E-2</v>
          </cell>
          <cell r="I537">
            <v>3.9858999999999999E-2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1.0527999999999999E-2</v>
          </cell>
          <cell r="I538">
            <v>3.7900999999999997E-2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1.0527999999999999E-2</v>
          </cell>
          <cell r="I539">
            <v>3.7900999999999997E-2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1.0527999999999999E-2</v>
          </cell>
          <cell r="I540">
            <v>3.7900999999999997E-2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1.0527999999999999E-2</v>
          </cell>
          <cell r="I541">
            <v>3.7900999999999997E-2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1.0527999999999999E-2</v>
          </cell>
          <cell r="I542">
            <v>3.7900999999999997E-2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1.0345999999999999E-2</v>
          </cell>
          <cell r="I543">
            <v>3.7246000000000001E-2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1.0345999999999999E-2</v>
          </cell>
          <cell r="I544">
            <v>3.7246000000000001E-2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1.0345999999999999E-2</v>
          </cell>
          <cell r="I545">
            <v>3.7246000000000001E-2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1.0548999999999999E-2</v>
          </cell>
          <cell r="I546">
            <v>3.7976000000000003E-2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1.0548999999999999E-2</v>
          </cell>
          <cell r="I547">
            <v>3.7976000000000003E-2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1.0548999999999999E-2</v>
          </cell>
          <cell r="I548">
            <v>3.7976000000000003E-2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1.0548999999999999E-2</v>
          </cell>
          <cell r="I549">
            <v>3.7976000000000003E-2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1.0548999999999999E-2</v>
          </cell>
          <cell r="I550">
            <v>3.7976000000000003E-2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1.0548999999999999E-2</v>
          </cell>
          <cell r="I551">
            <v>3.7976000000000003E-2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1.0322E-2</v>
          </cell>
          <cell r="I552">
            <v>3.7158999999999998E-2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1.0322E-2</v>
          </cell>
          <cell r="I553">
            <v>3.7158999999999998E-2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1.0322E-2</v>
          </cell>
          <cell r="I554">
            <v>3.7158999999999998E-2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1.0543E-2</v>
          </cell>
          <cell r="I555">
            <v>3.7955000000000003E-2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1.0543E-2</v>
          </cell>
          <cell r="I556">
            <v>3.7955000000000003E-2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1.0543E-2</v>
          </cell>
          <cell r="I557">
            <v>3.7955000000000003E-2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1.0543E-2</v>
          </cell>
          <cell r="I558">
            <v>3.7955000000000003E-2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1.0543E-2</v>
          </cell>
          <cell r="I559">
            <v>3.7955000000000003E-2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1.0543E-2</v>
          </cell>
          <cell r="I560">
            <v>3.7955000000000003E-2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1.0543E-2</v>
          </cell>
          <cell r="I561">
            <v>3.7955000000000003E-2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1.0543E-2</v>
          </cell>
          <cell r="I562">
            <v>3.7955000000000003E-2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1.0543E-2</v>
          </cell>
          <cell r="I563">
            <v>3.7955000000000003E-2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1.0481000000000001E-2</v>
          </cell>
          <cell r="I564">
            <v>3.7732000000000002E-2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1.0481000000000001E-2</v>
          </cell>
          <cell r="I565">
            <v>3.7732000000000002E-2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1.04E-2</v>
          </cell>
          <cell r="I566">
            <v>3.7440000000000001E-2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1.04E-2</v>
          </cell>
          <cell r="I567">
            <v>3.7440000000000001E-2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1.04E-2</v>
          </cell>
          <cell r="I568">
            <v>3.7440000000000001E-2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1.04E-2</v>
          </cell>
          <cell r="I569">
            <v>3.7440000000000001E-2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1.04E-2</v>
          </cell>
          <cell r="I570">
            <v>3.7440000000000001E-2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1.04E-2</v>
          </cell>
          <cell r="I571">
            <v>3.7440000000000001E-2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1.04E-2</v>
          </cell>
          <cell r="I572">
            <v>3.7440000000000001E-2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1.04E-2</v>
          </cell>
          <cell r="I573">
            <v>3.7440000000000001E-2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1.04E-2</v>
          </cell>
          <cell r="I574">
            <v>3.7440000000000001E-2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1.04E-2</v>
          </cell>
          <cell r="I575">
            <v>3.7440000000000001E-2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1.04E-2</v>
          </cell>
          <cell r="I576">
            <v>3.7440000000000001E-2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1.04E-2</v>
          </cell>
          <cell r="I577">
            <v>3.7440000000000001E-2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1.04E-2</v>
          </cell>
          <cell r="I578">
            <v>3.7440000000000001E-2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1.04E-2</v>
          </cell>
          <cell r="I579">
            <v>3.7440000000000001E-2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1.04E-2</v>
          </cell>
          <cell r="I580">
            <v>3.7440000000000001E-2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1.04E-2</v>
          </cell>
          <cell r="I581">
            <v>3.7440000000000001E-2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1.04E-2</v>
          </cell>
          <cell r="I582">
            <v>3.7440000000000001E-2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1.0434000000000001E-2</v>
          </cell>
          <cell r="I583">
            <v>3.7561999999999998E-2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1.0434000000000001E-2</v>
          </cell>
          <cell r="I584">
            <v>3.7561999999999998E-2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1.0368E-2</v>
          </cell>
          <cell r="I585">
            <v>3.7324999999999997E-2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1.0368E-2</v>
          </cell>
          <cell r="I586">
            <v>3.7324999999999997E-2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1.0368E-2</v>
          </cell>
          <cell r="I587">
            <v>3.7324999999999997E-2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1.0368E-2</v>
          </cell>
          <cell r="I588">
            <v>3.7324999999999997E-2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1.0368E-2</v>
          </cell>
          <cell r="I589">
            <v>3.7324999999999997E-2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1.0368E-2</v>
          </cell>
          <cell r="I590">
            <v>3.7324999999999997E-2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1.0368E-2</v>
          </cell>
          <cell r="I591">
            <v>3.7324999999999997E-2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1.0368E-2</v>
          </cell>
          <cell r="I592">
            <v>3.7324999999999997E-2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1.0368E-2</v>
          </cell>
          <cell r="I593">
            <v>3.7324999999999997E-2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1.0368E-2</v>
          </cell>
          <cell r="I594">
            <v>3.7324999999999997E-2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1.0368E-2</v>
          </cell>
          <cell r="I595">
            <v>3.7324999999999997E-2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1.0368E-2</v>
          </cell>
          <cell r="I596">
            <v>3.7324999999999997E-2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1.0368E-2</v>
          </cell>
          <cell r="I597">
            <v>3.7324999999999997E-2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1.0368E-2</v>
          </cell>
          <cell r="I598">
            <v>3.7324999999999997E-2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1.0368E-2</v>
          </cell>
          <cell r="I599">
            <v>3.7324999999999997E-2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1.0368E-2</v>
          </cell>
          <cell r="I600">
            <v>3.7324999999999997E-2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1.0368E-2</v>
          </cell>
          <cell r="I601">
            <v>3.7324999999999997E-2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1.0368E-2</v>
          </cell>
          <cell r="I602">
            <v>3.7324999999999997E-2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1.0368E-2</v>
          </cell>
          <cell r="I603">
            <v>3.7324999999999997E-2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1.0368E-2</v>
          </cell>
          <cell r="I604">
            <v>3.7324999999999997E-2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1.0368E-2</v>
          </cell>
          <cell r="I605">
            <v>3.7324999999999997E-2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1.0338E-2</v>
          </cell>
          <cell r="I606">
            <v>3.7217E-2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1.0368E-2</v>
          </cell>
          <cell r="I607">
            <v>3.7324999999999997E-2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1.0368E-2</v>
          </cell>
          <cell r="I608">
            <v>3.7324999999999997E-2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1.0368E-2</v>
          </cell>
          <cell r="I609">
            <v>3.7324999999999997E-2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1.0368E-2</v>
          </cell>
          <cell r="I610">
            <v>3.7324999999999997E-2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1.0368E-2</v>
          </cell>
          <cell r="I611">
            <v>3.7324999999999997E-2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1.034E-2</v>
          </cell>
          <cell r="I612">
            <v>3.7224E-2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1.034E-2</v>
          </cell>
          <cell r="I613">
            <v>3.7224E-2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1.0361E-2</v>
          </cell>
          <cell r="I614">
            <v>3.73E-2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1.0361E-2</v>
          </cell>
          <cell r="I615">
            <v>3.73E-2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1.0361E-2</v>
          </cell>
          <cell r="I616">
            <v>3.73E-2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1.0361E-2</v>
          </cell>
          <cell r="I617">
            <v>3.73E-2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1.0361E-2</v>
          </cell>
          <cell r="I618">
            <v>3.73E-2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1.0361E-2</v>
          </cell>
          <cell r="I619">
            <v>3.73E-2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1.0361E-2</v>
          </cell>
          <cell r="I620">
            <v>3.73E-2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1.0361E-2</v>
          </cell>
          <cell r="I621">
            <v>3.73E-2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1.0361E-2</v>
          </cell>
          <cell r="I622">
            <v>3.73E-2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1.0361E-2</v>
          </cell>
          <cell r="I623">
            <v>3.73E-2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1.0361E-2</v>
          </cell>
          <cell r="I624">
            <v>3.73E-2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1.0361E-2</v>
          </cell>
          <cell r="I625">
            <v>3.73E-2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1.0361E-2</v>
          </cell>
          <cell r="I626">
            <v>3.73E-2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1.1306E-2</v>
          </cell>
          <cell r="I627">
            <v>4.0702000000000002E-2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1.1306E-2</v>
          </cell>
          <cell r="I628">
            <v>4.0702000000000002E-2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1.1306E-2</v>
          </cell>
          <cell r="I629">
            <v>4.0702000000000002E-2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1.1306E-2</v>
          </cell>
          <cell r="I630">
            <v>4.0702000000000002E-2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1.1306E-2</v>
          </cell>
          <cell r="I631">
            <v>4.0702000000000002E-2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1.1306E-2</v>
          </cell>
          <cell r="I632">
            <v>4.0702000000000002E-2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1.1306E-2</v>
          </cell>
          <cell r="I633">
            <v>4.0702000000000002E-2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1.1306E-2</v>
          </cell>
          <cell r="I634">
            <v>4.0702000000000002E-2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1.1306E-2</v>
          </cell>
          <cell r="I635">
            <v>4.0702000000000002E-2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1.1306E-2</v>
          </cell>
          <cell r="I636">
            <v>4.0702000000000002E-2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1.1306E-2</v>
          </cell>
          <cell r="I637">
            <v>4.0702000000000002E-2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1.1306E-2</v>
          </cell>
          <cell r="I638">
            <v>4.0702000000000002E-2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1.1306E-2</v>
          </cell>
          <cell r="I639">
            <v>4.0702000000000002E-2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1.1306E-2</v>
          </cell>
          <cell r="I640">
            <v>4.0702000000000002E-2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1.1306E-2</v>
          </cell>
          <cell r="I641">
            <v>4.0702000000000002E-2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1.1306E-2</v>
          </cell>
          <cell r="I642">
            <v>4.0702000000000002E-2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1.1306E-2</v>
          </cell>
          <cell r="I643">
            <v>4.0702000000000002E-2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1.1306E-2</v>
          </cell>
          <cell r="I644">
            <v>4.0702000000000002E-2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1.1513000000000001E-2</v>
          </cell>
          <cell r="I645">
            <v>4.1446999999999998E-2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1.1513000000000001E-2</v>
          </cell>
          <cell r="I646">
            <v>4.1446999999999998E-2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1.1513000000000001E-2</v>
          </cell>
          <cell r="I647">
            <v>4.1446999999999998E-2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1.0959E-2</v>
          </cell>
          <cell r="I648">
            <v>3.9452000000000001E-2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1.0959E-2</v>
          </cell>
          <cell r="I649">
            <v>3.9452000000000001E-2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1.1513000000000001E-2</v>
          </cell>
          <cell r="I650">
            <v>4.1446999999999998E-2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1.1513000000000001E-2</v>
          </cell>
          <cell r="I651">
            <v>4.1446999999999998E-2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1.1592E-2</v>
          </cell>
          <cell r="I652">
            <v>4.1730999999999997E-2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1.0632000000000001E-2</v>
          </cell>
          <cell r="I653">
            <v>3.8275000000000003E-2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1.0632000000000001E-2</v>
          </cell>
          <cell r="I654">
            <v>3.8275000000000003E-2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1.0800000000000001E-2</v>
          </cell>
          <cell r="I655">
            <v>3.8879999999999998E-2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1.0800000000000001E-2</v>
          </cell>
          <cell r="I656">
            <v>3.8879999999999998E-2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1.0800000000000001E-2</v>
          </cell>
          <cell r="I657">
            <v>3.8879999999999998E-2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1.0800000000000001E-2</v>
          </cell>
          <cell r="I658">
            <v>3.8879999999999998E-2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1.0800000000000001E-2</v>
          </cell>
          <cell r="I659">
            <v>3.8879999999999998E-2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1.0800000000000001E-2</v>
          </cell>
          <cell r="I660">
            <v>3.8879999999999998E-2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1.0800000000000001E-2</v>
          </cell>
          <cell r="I661">
            <v>3.8879999999999998E-2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1.0800000000000001E-2</v>
          </cell>
          <cell r="I662">
            <v>3.8879999999999998E-2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1.0800000000000001E-2</v>
          </cell>
          <cell r="I663">
            <v>3.8879999999999998E-2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1.0800000000000001E-2</v>
          </cell>
          <cell r="I664">
            <v>3.8879999999999998E-2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1.0800000000000001E-2</v>
          </cell>
          <cell r="I665">
            <v>3.8879999999999998E-2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1.0800000000000001E-2</v>
          </cell>
          <cell r="I666">
            <v>3.8879999999999998E-2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1.0800000000000001E-2</v>
          </cell>
          <cell r="I667">
            <v>3.8879999999999998E-2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1.0800000000000001E-2</v>
          </cell>
          <cell r="I668">
            <v>3.8879999999999998E-2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1.0800000000000001E-2</v>
          </cell>
          <cell r="I669">
            <v>3.8879999999999998E-2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1.0800000000000001E-2</v>
          </cell>
          <cell r="I670">
            <v>3.8879999999999998E-2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1.0800000000000001E-2</v>
          </cell>
          <cell r="I671">
            <v>3.8879999999999998E-2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1.0800000000000001E-2</v>
          </cell>
          <cell r="I672">
            <v>3.8879999999999998E-2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1.0800000000000001E-2</v>
          </cell>
          <cell r="I673">
            <v>3.8879999999999998E-2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1.0800000000000001E-2</v>
          </cell>
          <cell r="I674">
            <v>3.8879999999999998E-2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1.0800000000000001E-2</v>
          </cell>
          <cell r="I675">
            <v>3.8879999999999998E-2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1.0800000000000001E-2</v>
          </cell>
          <cell r="I676">
            <v>3.8879999999999998E-2</v>
          </cell>
        </row>
        <row r="677">
          <cell r="D677" t="str">
            <v>SM1157D0</v>
          </cell>
          <cell r="G677" t="str">
            <v>VMOLTR</v>
          </cell>
          <cell r="H677">
            <v>1.0800000000000001E-2</v>
          </cell>
          <cell r="I677">
            <v>3.8879999999999998E-2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1.0898E-2</v>
          </cell>
          <cell r="I678">
            <v>3.9232999999999997E-2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1.0898E-2</v>
          </cell>
          <cell r="I679">
            <v>3.9232999999999997E-2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1.0898E-2</v>
          </cell>
          <cell r="I680">
            <v>3.9232999999999997E-2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1.0898E-2</v>
          </cell>
          <cell r="I681">
            <v>3.9232999999999997E-2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1.0898E-2</v>
          </cell>
          <cell r="I682">
            <v>3.9232999999999997E-2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1.0898E-2</v>
          </cell>
          <cell r="I683">
            <v>3.9232999999999997E-2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1.0898E-2</v>
          </cell>
          <cell r="I684">
            <v>3.9232999999999997E-2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1.0898E-2</v>
          </cell>
          <cell r="I685">
            <v>3.9232999999999997E-2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1.0898E-2</v>
          </cell>
          <cell r="I686">
            <v>3.9232999999999997E-2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1.0898E-2</v>
          </cell>
          <cell r="I687">
            <v>3.9232999999999997E-2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1.0898E-2</v>
          </cell>
          <cell r="I688">
            <v>3.9232999999999997E-2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1.0898E-2</v>
          </cell>
          <cell r="I689">
            <v>3.9232999999999997E-2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1.0898E-2</v>
          </cell>
          <cell r="I690">
            <v>3.9232999999999997E-2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1.0898E-2</v>
          </cell>
          <cell r="I691">
            <v>3.9232999999999997E-2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1.0678E-2</v>
          </cell>
          <cell r="I692">
            <v>3.8441000000000003E-2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1.0711E-2</v>
          </cell>
          <cell r="I693">
            <v>3.8559999999999997E-2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1.0711E-2</v>
          </cell>
          <cell r="I694">
            <v>3.8559999999999997E-2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1.0711E-2</v>
          </cell>
          <cell r="I695">
            <v>3.8559999999999997E-2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1.0711E-2</v>
          </cell>
          <cell r="I696">
            <v>3.8559999999999997E-2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1.0711E-2</v>
          </cell>
          <cell r="I697">
            <v>3.8559999999999997E-2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1.0711E-2</v>
          </cell>
          <cell r="I698">
            <v>3.8559999999999997E-2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1.0711E-2</v>
          </cell>
          <cell r="I699">
            <v>3.8559999999999997E-2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1.077E-2</v>
          </cell>
          <cell r="I700">
            <v>3.8772000000000001E-2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1.077E-2</v>
          </cell>
          <cell r="I701">
            <v>3.8772000000000001E-2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1.077E-2</v>
          </cell>
          <cell r="I702">
            <v>3.8772000000000001E-2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1.077E-2</v>
          </cell>
          <cell r="I703">
            <v>3.8772000000000001E-2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1.077E-2</v>
          </cell>
          <cell r="I704">
            <v>3.8772000000000001E-2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1.077E-2</v>
          </cell>
          <cell r="I705">
            <v>3.8772000000000001E-2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1.077E-2</v>
          </cell>
          <cell r="I706">
            <v>3.8772000000000001E-2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1.077E-2</v>
          </cell>
          <cell r="I707">
            <v>3.8772000000000001E-2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1.077E-2</v>
          </cell>
          <cell r="I708">
            <v>3.8772000000000001E-2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1.077E-2</v>
          </cell>
          <cell r="I709">
            <v>3.8772000000000001E-2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1.077E-2</v>
          </cell>
          <cell r="I710">
            <v>3.8772000000000001E-2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1.077E-2</v>
          </cell>
          <cell r="I711">
            <v>3.8772000000000001E-2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1.077E-2</v>
          </cell>
          <cell r="I712">
            <v>3.8772000000000001E-2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1.077E-2</v>
          </cell>
          <cell r="I713">
            <v>3.8772000000000001E-2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1.0678E-2</v>
          </cell>
          <cell r="I714">
            <v>3.8441000000000003E-2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1.0678E-2</v>
          </cell>
          <cell r="I715">
            <v>3.8441000000000003E-2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1.0678E-2</v>
          </cell>
          <cell r="I716">
            <v>3.8441000000000003E-2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1.0898E-2</v>
          </cell>
          <cell r="I717">
            <v>3.9232999999999997E-2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1.0439E-2</v>
          </cell>
          <cell r="I718">
            <v>3.7580000000000002E-2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1.0439E-2</v>
          </cell>
          <cell r="I719">
            <v>3.7580000000000002E-2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1.0439E-2</v>
          </cell>
          <cell r="I720">
            <v>3.7580000000000002E-2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1.0439E-2</v>
          </cell>
          <cell r="I721">
            <v>3.7580000000000002E-2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1.0439E-2</v>
          </cell>
          <cell r="I722">
            <v>3.7580000000000002E-2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1.0439E-2</v>
          </cell>
          <cell r="I723">
            <v>3.7580000000000002E-2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1.0439E-2</v>
          </cell>
          <cell r="I724">
            <v>3.7580000000000002E-2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1.0439E-2</v>
          </cell>
          <cell r="I725">
            <v>3.7580000000000002E-2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1.0439E-2</v>
          </cell>
          <cell r="I726">
            <v>3.7580000000000002E-2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1.0439E-2</v>
          </cell>
          <cell r="I727">
            <v>3.7580000000000002E-2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1.0460000000000001E-2</v>
          </cell>
          <cell r="I728">
            <v>3.7656000000000002E-2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1.0460000000000001E-2</v>
          </cell>
          <cell r="I729">
            <v>3.7656000000000002E-2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1.0460000000000001E-2</v>
          </cell>
          <cell r="I730">
            <v>3.7656000000000002E-2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1.0460000000000001E-2</v>
          </cell>
          <cell r="I731">
            <v>3.7656000000000002E-2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1.0460000000000001E-2</v>
          </cell>
          <cell r="I732">
            <v>3.7656000000000002E-2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1.0460000000000001E-2</v>
          </cell>
          <cell r="I733">
            <v>3.7656000000000002E-2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1.0460000000000001E-2</v>
          </cell>
          <cell r="I734">
            <v>3.7656000000000002E-2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1.0460000000000001E-2</v>
          </cell>
          <cell r="I735">
            <v>3.7656000000000002E-2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1.0460000000000001E-2</v>
          </cell>
          <cell r="I736">
            <v>3.7656000000000002E-2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1.0460000000000001E-2</v>
          </cell>
          <cell r="I737">
            <v>3.7656000000000002E-2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1.0460000000000001E-2</v>
          </cell>
          <cell r="I738">
            <v>3.7656000000000002E-2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1.0460000000000001E-2</v>
          </cell>
          <cell r="I739">
            <v>3.7656000000000002E-2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1.0460000000000001E-2</v>
          </cell>
          <cell r="I740">
            <v>3.7656000000000002E-2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1.0460000000000001E-2</v>
          </cell>
          <cell r="I741">
            <v>3.7656000000000002E-2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1.0460000000000001E-2</v>
          </cell>
          <cell r="I742">
            <v>3.7656000000000002E-2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1.0442E-2</v>
          </cell>
          <cell r="I743">
            <v>3.7590999999999999E-2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1.0442E-2</v>
          </cell>
          <cell r="I744">
            <v>3.7590999999999999E-2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1.0442E-2</v>
          </cell>
          <cell r="I745">
            <v>3.7590999999999999E-2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1.0442E-2</v>
          </cell>
          <cell r="I746">
            <v>3.7590999999999999E-2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1.0442E-2</v>
          </cell>
          <cell r="I747">
            <v>3.7590999999999999E-2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1.0442E-2</v>
          </cell>
          <cell r="I748">
            <v>3.7590999999999999E-2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1.0442E-2</v>
          </cell>
          <cell r="I749">
            <v>3.7590999999999999E-2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1.0442E-2</v>
          </cell>
          <cell r="I750">
            <v>3.7590999999999999E-2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1.0442E-2</v>
          </cell>
          <cell r="I751">
            <v>3.7590999999999999E-2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1.0442E-2</v>
          </cell>
          <cell r="I752">
            <v>3.7590999999999999E-2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1.0442E-2</v>
          </cell>
          <cell r="I753">
            <v>3.7590999999999999E-2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1.0442E-2</v>
          </cell>
          <cell r="I754">
            <v>3.7590999999999999E-2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1.0442E-2</v>
          </cell>
          <cell r="I755">
            <v>3.7590999999999999E-2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1.0442E-2</v>
          </cell>
          <cell r="I756">
            <v>3.7590999999999999E-2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1.0442E-2</v>
          </cell>
          <cell r="I757">
            <v>3.7590999999999999E-2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1.0442E-2</v>
          </cell>
          <cell r="I758">
            <v>3.7590999999999999E-2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1.0442E-2</v>
          </cell>
          <cell r="I759">
            <v>3.7590999999999999E-2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1.0442E-2</v>
          </cell>
          <cell r="I760">
            <v>3.7590999999999999E-2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1.0442E-2</v>
          </cell>
          <cell r="I761">
            <v>3.7590999999999999E-2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1.0442E-2</v>
          </cell>
          <cell r="I762">
            <v>3.7590999999999999E-2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1.0442E-2</v>
          </cell>
          <cell r="I763">
            <v>3.7590999999999999E-2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1.0442E-2</v>
          </cell>
          <cell r="I764">
            <v>3.7590999999999999E-2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1.0442E-2</v>
          </cell>
          <cell r="I765">
            <v>3.7590999999999999E-2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1.0442E-2</v>
          </cell>
          <cell r="I766">
            <v>3.7590999999999999E-2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1.0442E-2</v>
          </cell>
          <cell r="I767">
            <v>3.7590999999999999E-2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1.0442E-2</v>
          </cell>
          <cell r="I768">
            <v>3.7590999999999999E-2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1.0442E-2</v>
          </cell>
          <cell r="I769">
            <v>3.7590999999999999E-2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1.0442E-2</v>
          </cell>
          <cell r="I770">
            <v>3.7590999999999999E-2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1.0456999999999999E-2</v>
          </cell>
          <cell r="I771">
            <v>3.7644999999999998E-2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1.0456999999999999E-2</v>
          </cell>
          <cell r="I772">
            <v>3.7644999999999998E-2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1.0456999999999999E-2</v>
          </cell>
          <cell r="I773">
            <v>3.7644999999999998E-2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1.0456999999999999E-2</v>
          </cell>
          <cell r="I774">
            <v>3.7644999999999998E-2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1.0456999999999999E-2</v>
          </cell>
          <cell r="I775">
            <v>3.7644999999999998E-2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1.0456999999999999E-2</v>
          </cell>
          <cell r="I776">
            <v>3.7644999999999998E-2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1.0456999999999999E-2</v>
          </cell>
          <cell r="I777">
            <v>3.7644999999999998E-2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1.0456999999999999E-2</v>
          </cell>
          <cell r="I778">
            <v>3.7644999999999998E-2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1.0456999999999999E-2</v>
          </cell>
          <cell r="I779">
            <v>3.7644999999999998E-2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1.0456999999999999E-2</v>
          </cell>
          <cell r="I780">
            <v>3.7644999999999998E-2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1.0456999999999999E-2</v>
          </cell>
          <cell r="I781">
            <v>3.7644999999999998E-2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1.0456999999999999E-2</v>
          </cell>
          <cell r="I782">
            <v>3.7644999999999998E-2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1.0456999999999999E-2</v>
          </cell>
          <cell r="I783">
            <v>3.7644999999999998E-2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1.0456999999999999E-2</v>
          </cell>
          <cell r="I784">
            <v>3.7644999999999998E-2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1.0462000000000001E-2</v>
          </cell>
          <cell r="I785">
            <v>3.7663000000000002E-2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1.043E-2</v>
          </cell>
          <cell r="I786">
            <v>3.7547999999999998E-2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1.043E-2</v>
          </cell>
          <cell r="I787">
            <v>3.7547999999999998E-2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1.043E-2</v>
          </cell>
          <cell r="I788">
            <v>3.7547999999999998E-2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1.043E-2</v>
          </cell>
          <cell r="I789">
            <v>3.7547999999999998E-2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1.043E-2</v>
          </cell>
          <cell r="I790">
            <v>3.7547999999999998E-2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1.043E-2</v>
          </cell>
          <cell r="I791">
            <v>3.7547999999999998E-2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1.043E-2</v>
          </cell>
          <cell r="I792">
            <v>3.7547999999999998E-2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1.043E-2</v>
          </cell>
          <cell r="I793">
            <v>3.7547999999999998E-2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1.043E-2</v>
          </cell>
          <cell r="I794">
            <v>3.7547999999999998E-2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1.043E-2</v>
          </cell>
          <cell r="I795">
            <v>3.7547999999999998E-2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1.043E-2</v>
          </cell>
          <cell r="I796">
            <v>3.7547999999999998E-2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1.043E-2</v>
          </cell>
          <cell r="I797">
            <v>3.7547999999999998E-2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1.043E-2</v>
          </cell>
          <cell r="I798">
            <v>3.7547999999999998E-2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1.043E-2</v>
          </cell>
          <cell r="I799">
            <v>3.7547999999999998E-2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1.043E-2</v>
          </cell>
          <cell r="I800">
            <v>3.7547999999999998E-2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1.0442E-2</v>
          </cell>
          <cell r="I801">
            <v>3.7590999999999999E-2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1.0442E-2</v>
          </cell>
          <cell r="I802">
            <v>3.7590999999999999E-2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1.0442E-2</v>
          </cell>
          <cell r="I803">
            <v>3.7590999999999999E-2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1.0442E-2</v>
          </cell>
          <cell r="I804">
            <v>3.7590999999999999E-2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1.0442E-2</v>
          </cell>
          <cell r="I805">
            <v>3.7590999999999999E-2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1.0442E-2</v>
          </cell>
          <cell r="I806">
            <v>3.7590999999999999E-2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1.0442E-2</v>
          </cell>
          <cell r="I807">
            <v>3.7590999999999999E-2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1.0442E-2</v>
          </cell>
          <cell r="I808">
            <v>3.7590999999999999E-2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1.0442E-2</v>
          </cell>
          <cell r="I809">
            <v>3.7590999999999999E-2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1.0442E-2</v>
          </cell>
          <cell r="I810">
            <v>3.7590999999999999E-2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1.0442E-2</v>
          </cell>
          <cell r="I811">
            <v>3.7590999999999999E-2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1.0442E-2</v>
          </cell>
          <cell r="I812">
            <v>3.7590999999999999E-2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1.0442E-2</v>
          </cell>
          <cell r="I813">
            <v>3.7590999999999999E-2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1.0442E-2</v>
          </cell>
          <cell r="I814">
            <v>3.7590999999999999E-2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1.0442E-2</v>
          </cell>
          <cell r="I815">
            <v>3.7590999999999999E-2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1.0442E-2</v>
          </cell>
          <cell r="I816">
            <v>3.7590999999999999E-2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1.0442E-2</v>
          </cell>
          <cell r="I817">
            <v>3.7590999999999999E-2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1.0442E-2</v>
          </cell>
          <cell r="I818">
            <v>3.7590999999999999E-2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1.0442E-2</v>
          </cell>
          <cell r="I819">
            <v>3.7590999999999999E-2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1.0442E-2</v>
          </cell>
          <cell r="I820">
            <v>3.7590999999999999E-2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1.0442E-2</v>
          </cell>
          <cell r="I821">
            <v>3.7590999999999999E-2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1.0442E-2</v>
          </cell>
          <cell r="I822">
            <v>3.7590999999999999E-2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1.0442E-2</v>
          </cell>
          <cell r="I823">
            <v>3.7590999999999999E-2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1.0442E-2</v>
          </cell>
          <cell r="I824">
            <v>3.7590999999999999E-2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1.0442E-2</v>
          </cell>
          <cell r="I825">
            <v>3.7590999999999999E-2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1.0442E-2</v>
          </cell>
          <cell r="I826">
            <v>3.7590999999999999E-2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1.0442E-2</v>
          </cell>
          <cell r="I827">
            <v>3.7590999999999999E-2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1.0442E-2</v>
          </cell>
          <cell r="I828">
            <v>3.7590999999999999E-2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1.0442E-2</v>
          </cell>
          <cell r="I829">
            <v>3.7590999999999999E-2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1.0473E-2</v>
          </cell>
          <cell r="I830">
            <v>3.7703E-2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1.0473E-2</v>
          </cell>
          <cell r="I831">
            <v>3.7703E-2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1.0473E-2</v>
          </cell>
          <cell r="I832">
            <v>3.7703E-2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1.0473E-2</v>
          </cell>
          <cell r="I833">
            <v>3.7703E-2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1.0473E-2</v>
          </cell>
          <cell r="I834">
            <v>3.7703E-2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1.0473E-2</v>
          </cell>
          <cell r="I835">
            <v>3.7703E-2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1.0473E-2</v>
          </cell>
          <cell r="I836">
            <v>3.7703E-2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1.0473E-2</v>
          </cell>
          <cell r="I837">
            <v>3.7703E-2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1.0473E-2</v>
          </cell>
          <cell r="I838">
            <v>3.7703E-2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1.0473E-2</v>
          </cell>
          <cell r="I839">
            <v>3.7703E-2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1.0473E-2</v>
          </cell>
          <cell r="I840">
            <v>3.7703E-2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1.0473E-2</v>
          </cell>
          <cell r="I841">
            <v>3.7703E-2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1.0473E-2</v>
          </cell>
          <cell r="I842">
            <v>3.7703E-2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1.0473E-2</v>
          </cell>
          <cell r="I843">
            <v>3.7703E-2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1.0461E-2</v>
          </cell>
          <cell r="I844">
            <v>3.7659999999999999E-2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1.0461E-2</v>
          </cell>
          <cell r="I845">
            <v>3.7659999999999999E-2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1.0461E-2</v>
          </cell>
          <cell r="I846">
            <v>3.7659999999999999E-2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1.0461E-2</v>
          </cell>
          <cell r="I847">
            <v>3.7659999999999999E-2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1.0461E-2</v>
          </cell>
          <cell r="I848">
            <v>3.7659999999999999E-2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1.0461E-2</v>
          </cell>
          <cell r="I849">
            <v>3.7659999999999999E-2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1.0461E-2</v>
          </cell>
          <cell r="I850">
            <v>3.7659999999999999E-2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1.0461E-2</v>
          </cell>
          <cell r="I851">
            <v>3.7659999999999999E-2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1.0461E-2</v>
          </cell>
          <cell r="I852">
            <v>3.7659999999999999E-2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1.0456999999999999E-2</v>
          </cell>
          <cell r="I853">
            <v>3.7644999999999998E-2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1.0456999999999999E-2</v>
          </cell>
          <cell r="I854">
            <v>3.7644999999999998E-2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1.0456999999999999E-2</v>
          </cell>
          <cell r="I855">
            <v>3.7644999999999998E-2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1.0456999999999999E-2</v>
          </cell>
          <cell r="I856">
            <v>3.7644999999999998E-2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1.0456999999999999E-2</v>
          </cell>
          <cell r="I857">
            <v>3.7644999999999998E-2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1.0456999999999999E-2</v>
          </cell>
          <cell r="I858">
            <v>3.7644999999999998E-2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1.0456999999999999E-2</v>
          </cell>
          <cell r="I859">
            <v>3.7644999999999998E-2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1.0456999999999999E-2</v>
          </cell>
          <cell r="I860">
            <v>3.7644999999999998E-2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1.0456999999999999E-2</v>
          </cell>
          <cell r="I861">
            <v>3.7644999999999998E-2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1.0456999999999999E-2</v>
          </cell>
          <cell r="I862">
            <v>3.7644999999999998E-2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1.0456999999999999E-2</v>
          </cell>
          <cell r="I863">
            <v>3.7644999999999998E-2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1.0456999999999999E-2</v>
          </cell>
          <cell r="I864">
            <v>3.7644999999999998E-2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1.0456999999999999E-2</v>
          </cell>
          <cell r="I865">
            <v>3.7644999999999998E-2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1.0456999999999999E-2</v>
          </cell>
          <cell r="I866">
            <v>3.7644999999999998E-2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1.0456999999999999E-2</v>
          </cell>
          <cell r="I867">
            <v>3.7644999999999998E-2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1.0456999999999999E-2</v>
          </cell>
          <cell r="I868">
            <v>3.7644999999999998E-2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1.0460000000000001E-2</v>
          </cell>
          <cell r="I869">
            <v>3.7656000000000002E-2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1.0460000000000001E-2</v>
          </cell>
          <cell r="I870">
            <v>3.7656000000000002E-2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1.0460000000000001E-2</v>
          </cell>
          <cell r="I871">
            <v>3.7656000000000002E-2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1.0460000000000001E-2</v>
          </cell>
          <cell r="I872">
            <v>3.7656000000000002E-2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1.0460000000000001E-2</v>
          </cell>
          <cell r="I873">
            <v>3.7656000000000002E-2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1.0460000000000001E-2</v>
          </cell>
          <cell r="I874">
            <v>3.7656000000000002E-2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1.0460000000000001E-2</v>
          </cell>
          <cell r="I875">
            <v>3.7656000000000002E-2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1.0460000000000001E-2</v>
          </cell>
          <cell r="I876">
            <v>3.7656000000000002E-2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1.0460000000000001E-2</v>
          </cell>
          <cell r="I877">
            <v>3.7656000000000002E-2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1.0460000000000001E-2</v>
          </cell>
          <cell r="I878">
            <v>3.7656000000000002E-2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1.0460000000000001E-2</v>
          </cell>
          <cell r="I879">
            <v>3.7656000000000002E-2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1.0460000000000001E-2</v>
          </cell>
          <cell r="I880">
            <v>3.7656000000000002E-2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1.0460000000000001E-2</v>
          </cell>
          <cell r="I881">
            <v>3.7656000000000002E-2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1.0460000000000001E-2</v>
          </cell>
          <cell r="I882">
            <v>3.7656000000000002E-2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1.0460000000000001E-2</v>
          </cell>
          <cell r="I883">
            <v>3.7656000000000002E-2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1.0460000000000001E-2</v>
          </cell>
          <cell r="I884">
            <v>3.7656000000000002E-2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1.0460000000000001E-2</v>
          </cell>
          <cell r="I885">
            <v>3.7656000000000002E-2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1.0472E-2</v>
          </cell>
          <cell r="I886">
            <v>3.7699000000000003E-2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1.0472E-2</v>
          </cell>
          <cell r="I887">
            <v>3.7699000000000003E-2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1.0472E-2</v>
          </cell>
          <cell r="I888">
            <v>3.7699000000000003E-2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1.0472E-2</v>
          </cell>
          <cell r="I889">
            <v>3.7699000000000003E-2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1.0472E-2</v>
          </cell>
          <cell r="I890">
            <v>3.7699000000000003E-2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1.0466E-2</v>
          </cell>
          <cell r="I891">
            <v>3.7678000000000003E-2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1.0466E-2</v>
          </cell>
          <cell r="I892">
            <v>3.7678000000000003E-2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1.0466E-2</v>
          </cell>
          <cell r="I893">
            <v>3.7678000000000003E-2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1.0466E-2</v>
          </cell>
          <cell r="I894">
            <v>3.7678000000000003E-2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1.0466E-2</v>
          </cell>
          <cell r="I895">
            <v>3.7678000000000003E-2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1.0466E-2</v>
          </cell>
          <cell r="I896">
            <v>3.7678000000000003E-2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1.0466E-2</v>
          </cell>
          <cell r="I897">
            <v>3.7678000000000003E-2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1.0466E-2</v>
          </cell>
          <cell r="I898">
            <v>3.7678000000000003E-2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1.0466E-2</v>
          </cell>
          <cell r="I899">
            <v>3.7678000000000003E-2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1.0466E-2</v>
          </cell>
          <cell r="I900">
            <v>3.7678000000000003E-2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1.0466E-2</v>
          </cell>
          <cell r="I901">
            <v>3.7678000000000003E-2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1.0466E-2</v>
          </cell>
          <cell r="I902">
            <v>3.7678000000000003E-2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1.0466E-2</v>
          </cell>
          <cell r="I903">
            <v>3.7678000000000003E-2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1.0466E-2</v>
          </cell>
          <cell r="I904">
            <v>3.7678000000000003E-2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1.0466E-2</v>
          </cell>
          <cell r="I905">
            <v>3.7678000000000003E-2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1.0466E-2</v>
          </cell>
          <cell r="I906">
            <v>3.7678000000000003E-2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1.0465E-2</v>
          </cell>
          <cell r="I907">
            <v>3.7673999999999999E-2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1.0466E-2</v>
          </cell>
          <cell r="I910">
            <v>3.7678000000000003E-2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1.0465E-2</v>
          </cell>
          <cell r="I911">
            <v>3.7673999999999999E-2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1.0468E-2</v>
          </cell>
          <cell r="I912">
            <v>3.7685000000000003E-2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1.0448000000000001E-2</v>
          </cell>
          <cell r="I913">
            <v>3.7613000000000001E-2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1.0448000000000001E-2</v>
          </cell>
          <cell r="I914">
            <v>3.7613000000000001E-2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1.0448000000000001E-2</v>
          </cell>
          <cell r="I915">
            <v>3.7613000000000001E-2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1.0448000000000001E-2</v>
          </cell>
          <cell r="I916">
            <v>3.7613000000000001E-2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1.0477999999999999E-2</v>
          </cell>
          <cell r="I917">
            <v>3.7720999999999998E-2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1.0477999999999999E-2</v>
          </cell>
          <cell r="I918">
            <v>3.7720999999999998E-2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1.0477999999999999E-2</v>
          </cell>
          <cell r="I919">
            <v>3.7720999999999998E-2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1.0477999999999999E-2</v>
          </cell>
          <cell r="I920">
            <v>3.7720999999999998E-2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1.0479E-2</v>
          </cell>
          <cell r="I922">
            <v>3.7724000000000001E-2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1.0479E-2</v>
          </cell>
          <cell r="I923">
            <v>3.7724000000000001E-2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1.0479E-2</v>
          </cell>
          <cell r="I924">
            <v>3.7724000000000001E-2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1.0479E-2</v>
          </cell>
          <cell r="I925">
            <v>3.7724000000000001E-2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1.0477999999999999E-2</v>
          </cell>
          <cell r="I926">
            <v>3.7720999999999998E-2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1.0477999999999999E-2</v>
          </cell>
          <cell r="I927">
            <v>3.7720999999999998E-2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1.0456999999999999E-2</v>
          </cell>
          <cell r="I928">
            <v>3.7644999999999998E-2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1.0456999999999999E-2</v>
          </cell>
          <cell r="I929">
            <v>3.7644999999999998E-2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1.0456999999999999E-2</v>
          </cell>
          <cell r="I930">
            <v>3.7644999999999998E-2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1.0456999999999999E-2</v>
          </cell>
          <cell r="I931">
            <v>3.7644999999999998E-2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1.0456999999999999E-2</v>
          </cell>
          <cell r="I932">
            <v>3.7644999999999998E-2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1.0456999999999999E-2</v>
          </cell>
          <cell r="I933">
            <v>3.7644999999999998E-2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1.0456999999999999E-2</v>
          </cell>
          <cell r="I934">
            <v>3.7644999999999998E-2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1.0456999999999999E-2</v>
          </cell>
          <cell r="I935">
            <v>3.7644999999999998E-2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1.0456999999999999E-2</v>
          </cell>
          <cell r="I936">
            <v>3.7644999999999998E-2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1.0456999999999999E-2</v>
          </cell>
          <cell r="I937">
            <v>3.7644999999999998E-2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1.0456999999999999E-2</v>
          </cell>
          <cell r="I938">
            <v>3.7644999999999998E-2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1.0456999999999999E-2</v>
          </cell>
          <cell r="I939">
            <v>3.7644999999999998E-2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1.0456999999999999E-2</v>
          </cell>
          <cell r="I940">
            <v>3.7644999999999998E-2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1.0456999999999999E-2</v>
          </cell>
          <cell r="I941">
            <v>3.7644999999999998E-2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1.0456999999999999E-2</v>
          </cell>
          <cell r="I942">
            <v>3.7644999999999998E-2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1.0456999999999999E-2</v>
          </cell>
          <cell r="I943">
            <v>3.7644999999999998E-2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1.0456999999999999E-2</v>
          </cell>
          <cell r="I944">
            <v>3.7644999999999998E-2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1.0456999999999999E-2</v>
          </cell>
          <cell r="I945">
            <v>3.7644999999999998E-2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1.0456999999999999E-2</v>
          </cell>
          <cell r="I946">
            <v>3.7644999999999998E-2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1.0456999999999999E-2</v>
          </cell>
          <cell r="I947">
            <v>3.7644999999999998E-2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1.0456999999999999E-2</v>
          </cell>
          <cell r="I948">
            <v>3.7644999999999998E-2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1.0456999999999999E-2</v>
          </cell>
          <cell r="I949">
            <v>3.7644999999999998E-2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1.0456999999999999E-2</v>
          </cell>
          <cell r="I950">
            <v>3.7644999999999998E-2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1.0456999999999999E-2</v>
          </cell>
          <cell r="I951">
            <v>3.7644999999999998E-2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1.0456999999999999E-2</v>
          </cell>
          <cell r="I952">
            <v>3.7644999999999998E-2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1.0456999999999999E-2</v>
          </cell>
          <cell r="I953">
            <v>3.7644999999999998E-2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1.0456999999999999E-2</v>
          </cell>
          <cell r="I954">
            <v>3.7644999999999998E-2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1.0456999999999999E-2</v>
          </cell>
          <cell r="I955">
            <v>3.7644999999999998E-2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1.0456999999999999E-2</v>
          </cell>
          <cell r="I956">
            <v>3.7644999999999998E-2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1.0456999999999999E-2</v>
          </cell>
          <cell r="I957">
            <v>3.7644999999999998E-2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1.0456999999999999E-2</v>
          </cell>
          <cell r="I958">
            <v>3.7644999999999998E-2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1.0456999999999999E-2</v>
          </cell>
          <cell r="I959">
            <v>3.7644999999999998E-2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1.0456999999999999E-2</v>
          </cell>
          <cell r="I960">
            <v>3.7644999999999998E-2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1.0456999999999999E-2</v>
          </cell>
          <cell r="I961">
            <v>3.7644999999999998E-2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1.0456999999999999E-2</v>
          </cell>
          <cell r="I962">
            <v>3.7644999999999998E-2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1.0456999999999999E-2</v>
          </cell>
          <cell r="I963">
            <v>3.7644999999999998E-2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1.0456999999999999E-2</v>
          </cell>
          <cell r="I964">
            <v>3.7644999999999998E-2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1.0456999999999999E-2</v>
          </cell>
          <cell r="I965">
            <v>3.7644999999999998E-2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1.0456999999999999E-2</v>
          </cell>
          <cell r="I966">
            <v>3.7644999999999998E-2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1.0456999999999999E-2</v>
          </cell>
          <cell r="I967">
            <v>3.7644999999999998E-2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1.0456999999999999E-2</v>
          </cell>
          <cell r="I968">
            <v>3.7644999999999998E-2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1.0456999999999999E-2</v>
          </cell>
          <cell r="I969">
            <v>3.7644999999999998E-2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1.0456999999999999E-2</v>
          </cell>
          <cell r="I970">
            <v>3.7644999999999998E-2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1.0456999999999999E-2</v>
          </cell>
          <cell r="I971">
            <v>3.7644999999999998E-2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1.0456999999999999E-2</v>
          </cell>
          <cell r="I972">
            <v>3.7644999999999998E-2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1.0456999999999999E-2</v>
          </cell>
          <cell r="I973">
            <v>3.7644999999999998E-2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1.0456999999999999E-2</v>
          </cell>
          <cell r="I974">
            <v>3.7644999999999998E-2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1.0456999999999999E-2</v>
          </cell>
          <cell r="I975">
            <v>3.7644999999999998E-2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1.0456999999999999E-2</v>
          </cell>
          <cell r="I976">
            <v>3.7644999999999998E-2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1.0456999999999999E-2</v>
          </cell>
          <cell r="I977">
            <v>3.7644999999999998E-2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1.0456999999999999E-2</v>
          </cell>
          <cell r="I978">
            <v>3.7644999999999998E-2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1.0456999999999999E-2</v>
          </cell>
          <cell r="I979">
            <v>3.7644999999999998E-2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1.0474000000000001E-2</v>
          </cell>
          <cell r="I980">
            <v>3.7706000000000003E-2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1.0474000000000001E-2</v>
          </cell>
          <cell r="I981">
            <v>3.7706000000000003E-2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1.0474000000000001E-2</v>
          </cell>
          <cell r="I982">
            <v>3.7706000000000003E-2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1.0474000000000001E-2</v>
          </cell>
          <cell r="I983">
            <v>3.7706000000000003E-2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1.0474000000000001E-2</v>
          </cell>
          <cell r="I984">
            <v>3.7706000000000003E-2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1.0474000000000001E-2</v>
          </cell>
          <cell r="I985">
            <v>3.7706000000000003E-2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1.0474000000000001E-2</v>
          </cell>
          <cell r="I986">
            <v>3.7706000000000003E-2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1.0463999999999999E-2</v>
          </cell>
          <cell r="I987">
            <v>3.7670000000000002E-2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1.0463999999999999E-2</v>
          </cell>
          <cell r="I988">
            <v>3.7670000000000002E-2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1.0463999999999999E-2</v>
          </cell>
          <cell r="I989">
            <v>3.7670000000000002E-2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1.0463999999999999E-2</v>
          </cell>
          <cell r="I990">
            <v>3.7670000000000002E-2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1.0463999999999999E-2</v>
          </cell>
          <cell r="I991">
            <v>3.7670000000000002E-2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1.0463999999999999E-2</v>
          </cell>
          <cell r="I992">
            <v>3.7670000000000002E-2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1.0463999999999999E-2</v>
          </cell>
          <cell r="I993">
            <v>3.7670000000000002E-2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1.0463999999999999E-2</v>
          </cell>
          <cell r="I994">
            <v>3.7670000000000002E-2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1.0463999999999999E-2</v>
          </cell>
          <cell r="I995">
            <v>3.7670000000000002E-2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1.0463999999999999E-2</v>
          </cell>
          <cell r="I996">
            <v>3.7670000000000002E-2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1.0463999999999999E-2</v>
          </cell>
          <cell r="I997">
            <v>3.7670000000000002E-2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1.0463999999999999E-2</v>
          </cell>
          <cell r="I998">
            <v>3.7670000000000002E-2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1.0463999999999999E-2</v>
          </cell>
          <cell r="I999">
            <v>3.7670000000000002E-2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1.0463999999999999E-2</v>
          </cell>
          <cell r="I1000">
            <v>3.7670000000000002E-2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1.0463999999999999E-2</v>
          </cell>
          <cell r="I1001">
            <v>3.7670000000000002E-2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1.0463999999999999E-2</v>
          </cell>
          <cell r="I1002">
            <v>3.7670000000000002E-2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1.0463999999999999E-2</v>
          </cell>
          <cell r="I1003">
            <v>3.7670000000000002E-2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1.0463999999999999E-2</v>
          </cell>
          <cell r="I1004">
            <v>3.7670000000000002E-2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1.0463999999999999E-2</v>
          </cell>
          <cell r="I1005">
            <v>3.7670000000000002E-2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1.0437E-2</v>
          </cell>
          <cell r="I1006">
            <v>3.7573000000000002E-2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1.0437E-2</v>
          </cell>
          <cell r="I1007">
            <v>3.7573000000000002E-2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1.0488000000000001E-2</v>
          </cell>
          <cell r="I1008">
            <v>3.7756999999999999E-2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1.0484E-2</v>
          </cell>
          <cell r="I1009">
            <v>3.7741999999999998E-2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1.0474000000000001E-2</v>
          </cell>
          <cell r="I1010">
            <v>3.7706000000000003E-2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1.0474000000000001E-2</v>
          </cell>
          <cell r="I1011">
            <v>3.7706000000000003E-2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1.0474000000000001E-2</v>
          </cell>
          <cell r="I1012">
            <v>3.7706000000000003E-2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1.0474000000000001E-2</v>
          </cell>
          <cell r="I1013">
            <v>3.7706000000000003E-2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1.0474000000000001E-2</v>
          </cell>
          <cell r="I1014">
            <v>3.7706000000000003E-2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1.0474000000000001E-2</v>
          </cell>
          <cell r="I1015">
            <v>3.7706000000000003E-2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1.0442999999999999E-2</v>
          </cell>
          <cell r="I1016">
            <v>3.7595000000000003E-2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1.0467000000000001E-2</v>
          </cell>
          <cell r="I1017">
            <v>3.7680999999999999E-2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1.0467000000000001E-2</v>
          </cell>
          <cell r="I1018">
            <v>3.7680999999999999E-2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1.0467000000000001E-2</v>
          </cell>
          <cell r="I1019">
            <v>3.7680999999999999E-2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1.0467000000000001E-2</v>
          </cell>
          <cell r="I1020">
            <v>3.7680999999999999E-2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1.0467000000000001E-2</v>
          </cell>
          <cell r="I1021">
            <v>3.7680999999999999E-2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1.0467000000000001E-2</v>
          </cell>
          <cell r="I1022">
            <v>3.7680999999999999E-2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1.0467000000000001E-2</v>
          </cell>
          <cell r="I1023">
            <v>3.7680999999999999E-2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1.0466E-2</v>
          </cell>
          <cell r="I1024">
            <v>3.7678000000000003E-2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1.0463E-2</v>
          </cell>
          <cell r="I1026">
            <v>3.7666999999999999E-2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1.0463E-2</v>
          </cell>
          <cell r="I1027">
            <v>3.7666999999999999E-2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1.0463E-2</v>
          </cell>
          <cell r="I1028">
            <v>3.7666999999999999E-2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1.0484E-2</v>
          </cell>
          <cell r="I1043">
            <v>3.7741999999999998E-2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1.0484E-2</v>
          </cell>
          <cell r="I1044">
            <v>3.7741999999999998E-2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1.0484E-2</v>
          </cell>
          <cell r="I1045">
            <v>3.7741999999999998E-2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1.0484E-2</v>
          </cell>
          <cell r="I1046">
            <v>3.7741999999999998E-2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1.0887000000000001E-2</v>
          </cell>
          <cell r="I1047">
            <v>3.9192999999999999E-2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1.0887000000000001E-2</v>
          </cell>
          <cell r="I1048">
            <v>3.9192999999999999E-2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1.0887000000000001E-2</v>
          </cell>
          <cell r="I1049">
            <v>3.9192999999999999E-2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1.0887000000000001E-2</v>
          </cell>
          <cell r="I1050">
            <v>3.9192999999999999E-2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1.0887000000000001E-2</v>
          </cell>
          <cell r="I1051">
            <v>3.9192999999999999E-2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1.0887000000000001E-2</v>
          </cell>
          <cell r="I1052">
            <v>3.9192999999999999E-2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1.0887000000000001E-2</v>
          </cell>
          <cell r="I1053">
            <v>3.9192999999999999E-2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1.0887000000000001E-2</v>
          </cell>
          <cell r="I1054">
            <v>3.9192999999999999E-2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1.0887000000000001E-2</v>
          </cell>
          <cell r="I1055">
            <v>3.9192999999999999E-2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1.0923E-2</v>
          </cell>
          <cell r="I1056">
            <v>3.9322999999999997E-2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1.0437999999999999E-2</v>
          </cell>
          <cell r="I1057">
            <v>3.7576999999999999E-2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1.0437999999999999E-2</v>
          </cell>
          <cell r="I1058">
            <v>3.7576999999999999E-2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1.0437999999999999E-2</v>
          </cell>
          <cell r="I1059">
            <v>3.7576999999999999E-2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1.0467000000000001E-2</v>
          </cell>
          <cell r="I1060">
            <v>3.7680999999999999E-2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1.0501999999999999E-2</v>
          </cell>
          <cell r="I1061">
            <v>3.7807E-2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1.0895E-2</v>
          </cell>
          <cell r="I1065">
            <v>3.9222E-2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1.0467000000000001E-2</v>
          </cell>
          <cell r="I1066">
            <v>3.7680999999999999E-2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1.0472E-2</v>
          </cell>
          <cell r="I1067">
            <v>3.7699000000000003E-2</v>
          </cell>
        </row>
        <row r="1068">
          <cell r="D1068" t="str">
            <v>SM-AM019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1.0458E-2</v>
          </cell>
          <cell r="I1068">
            <v>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1.1009E-2</v>
          </cell>
          <cell r="I6">
            <v>3.9632000000000001E-2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1.1009E-2</v>
          </cell>
          <cell r="I7">
            <v>3.9632000000000001E-2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1.1009E-2</v>
          </cell>
          <cell r="I8">
            <v>3.9632000000000001E-2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1.0848999999999999E-2</v>
          </cell>
          <cell r="I9">
            <v>3.9056E-2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1.0468999999999999E-2</v>
          </cell>
          <cell r="I10">
            <v>3.7687999999999999E-2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1.0755000000000001E-2</v>
          </cell>
          <cell r="I11">
            <v>3.8718000000000002E-2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1.0472E-2</v>
          </cell>
          <cell r="I12">
            <v>3.7699000000000003E-2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1.0472E-2</v>
          </cell>
          <cell r="I13">
            <v>3.7699000000000003E-2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1.0995E-2</v>
          </cell>
          <cell r="I14">
            <v>3.9581999999999999E-2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1.0995E-2</v>
          </cell>
          <cell r="I15">
            <v>3.9581999999999999E-2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1.0995E-2</v>
          </cell>
          <cell r="I16">
            <v>3.9581999999999999E-2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1.0995E-2</v>
          </cell>
          <cell r="I17">
            <v>3.9581999999999999E-2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1.0995E-2</v>
          </cell>
          <cell r="I18">
            <v>3.9581999999999999E-2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1.0995E-2</v>
          </cell>
          <cell r="I19">
            <v>3.9581999999999999E-2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1.0995E-2</v>
          </cell>
          <cell r="I20">
            <v>3.9581999999999999E-2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1.0995E-2</v>
          </cell>
          <cell r="I21">
            <v>3.9581999999999999E-2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1.0995E-2</v>
          </cell>
          <cell r="I22">
            <v>3.9581999999999999E-2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1.0995E-2</v>
          </cell>
          <cell r="I23">
            <v>3.9581999999999999E-2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1.0995E-2</v>
          </cell>
          <cell r="I24">
            <v>3.9581999999999999E-2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1.0995E-2</v>
          </cell>
          <cell r="I25">
            <v>3.9581999999999999E-2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1.0995E-2</v>
          </cell>
          <cell r="I26">
            <v>3.9581999999999999E-2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1.0992999999999999E-2</v>
          </cell>
          <cell r="I27">
            <v>3.9574999999999999E-2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1.0992999999999999E-2</v>
          </cell>
          <cell r="I28">
            <v>3.9574999999999999E-2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1.0992999999999999E-2</v>
          </cell>
          <cell r="I29">
            <v>3.9574999999999999E-2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1.0992999999999999E-2</v>
          </cell>
          <cell r="I30">
            <v>3.9574999999999999E-2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1.0992999999999999E-2</v>
          </cell>
          <cell r="I31">
            <v>3.9574999999999999E-2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1.0992999999999999E-2</v>
          </cell>
          <cell r="I32">
            <v>3.9574999999999999E-2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1.0992999999999999E-2</v>
          </cell>
          <cell r="I33">
            <v>3.9574999999999999E-2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1.0992999999999999E-2</v>
          </cell>
          <cell r="I34">
            <v>3.9574999999999999E-2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1.0992999999999999E-2</v>
          </cell>
          <cell r="I35">
            <v>3.9574999999999999E-2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1.0992999999999999E-2</v>
          </cell>
          <cell r="I36">
            <v>3.9574999999999999E-2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1.0963000000000001E-2</v>
          </cell>
          <cell r="I37">
            <v>3.9467000000000002E-2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1.0963000000000001E-2</v>
          </cell>
          <cell r="I38">
            <v>3.9467000000000002E-2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1.0963000000000001E-2</v>
          </cell>
          <cell r="I39">
            <v>3.9467000000000002E-2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1.0963000000000001E-2</v>
          </cell>
          <cell r="I40">
            <v>3.9467000000000002E-2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1.0963000000000001E-2</v>
          </cell>
          <cell r="I41">
            <v>3.9467000000000002E-2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1.0963000000000001E-2</v>
          </cell>
          <cell r="I42">
            <v>3.9467000000000002E-2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1.0963000000000001E-2</v>
          </cell>
          <cell r="I43">
            <v>3.9467000000000002E-2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1.0963000000000001E-2</v>
          </cell>
          <cell r="I44">
            <v>3.9467000000000002E-2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1.0963000000000001E-2</v>
          </cell>
          <cell r="I45">
            <v>3.9467000000000002E-2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1.0963000000000001E-2</v>
          </cell>
          <cell r="I46">
            <v>3.9467000000000002E-2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1.0918000000000001E-2</v>
          </cell>
          <cell r="I47">
            <v>3.9305E-2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1.0918000000000001E-2</v>
          </cell>
          <cell r="I48">
            <v>3.9305E-2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1.0918000000000001E-2</v>
          </cell>
          <cell r="I49">
            <v>3.9305E-2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1.0918000000000001E-2</v>
          </cell>
          <cell r="I50">
            <v>3.9305E-2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1.0918000000000001E-2</v>
          </cell>
          <cell r="I51">
            <v>3.9305E-2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1.0787E-2</v>
          </cell>
          <cell r="I52">
            <v>3.8832999999999999E-2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1.0787E-2</v>
          </cell>
          <cell r="I53">
            <v>3.8832999999999999E-2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1.0787E-2</v>
          </cell>
          <cell r="I54">
            <v>3.8832999999999999E-2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1.0787E-2</v>
          </cell>
          <cell r="I55">
            <v>3.8832999999999999E-2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1.0787E-2</v>
          </cell>
          <cell r="I56">
            <v>3.8832999999999999E-2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1.0787E-2</v>
          </cell>
          <cell r="I57">
            <v>3.8832999999999999E-2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1.0787E-2</v>
          </cell>
          <cell r="I58">
            <v>3.8832999999999999E-2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1.0787E-2</v>
          </cell>
          <cell r="I59">
            <v>3.8832999999999999E-2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1.0787E-2</v>
          </cell>
          <cell r="I60">
            <v>3.8832999999999999E-2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1.0787E-2</v>
          </cell>
          <cell r="I61">
            <v>3.8832999999999999E-2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1.0787E-2</v>
          </cell>
          <cell r="I62">
            <v>3.8832999999999999E-2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1.0912E-2</v>
          </cell>
          <cell r="I63">
            <v>3.9282999999999998E-2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1.0912E-2</v>
          </cell>
          <cell r="I64">
            <v>3.9282999999999998E-2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1.0912E-2</v>
          </cell>
          <cell r="I65">
            <v>3.9282999999999998E-2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1.0912E-2</v>
          </cell>
          <cell r="I66">
            <v>3.9282999999999998E-2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1.0912E-2</v>
          </cell>
          <cell r="I67">
            <v>3.9282999999999998E-2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1.0912E-2</v>
          </cell>
          <cell r="I68">
            <v>3.9282999999999998E-2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1.0912E-2</v>
          </cell>
          <cell r="I69">
            <v>3.9282999999999998E-2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1.0912E-2</v>
          </cell>
          <cell r="I70">
            <v>3.9282999999999998E-2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1.0912E-2</v>
          </cell>
          <cell r="I71">
            <v>3.9282999999999998E-2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1.0912E-2</v>
          </cell>
          <cell r="I72">
            <v>3.9282999999999998E-2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1.0912E-2</v>
          </cell>
          <cell r="I73">
            <v>3.9282999999999998E-2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1.0912E-2</v>
          </cell>
          <cell r="I74">
            <v>3.9282999999999998E-2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1.0951000000000001E-2</v>
          </cell>
          <cell r="I75">
            <v>3.9424000000000001E-2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1.0951000000000001E-2</v>
          </cell>
          <cell r="I76">
            <v>3.9424000000000001E-2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1.0951000000000001E-2</v>
          </cell>
          <cell r="I77">
            <v>3.9424000000000001E-2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1.0951000000000001E-2</v>
          </cell>
          <cell r="I78">
            <v>3.9424000000000001E-2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1.0931E-2</v>
          </cell>
          <cell r="I79">
            <v>3.9351999999999998E-2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1.0931E-2</v>
          </cell>
          <cell r="I80">
            <v>3.9351999999999998E-2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1.0931E-2</v>
          </cell>
          <cell r="I81">
            <v>3.9351999999999998E-2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1.0931E-2</v>
          </cell>
          <cell r="I82">
            <v>3.9351999999999998E-2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1.0931E-2</v>
          </cell>
          <cell r="I83">
            <v>3.9351999999999998E-2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1.0931E-2</v>
          </cell>
          <cell r="I84">
            <v>3.9351999999999998E-2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1.0931E-2</v>
          </cell>
          <cell r="I85">
            <v>3.9351999999999998E-2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1.0971E-2</v>
          </cell>
          <cell r="I86">
            <v>3.9496000000000003E-2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1.0971E-2</v>
          </cell>
          <cell r="I87">
            <v>3.9496000000000003E-2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1.0971E-2</v>
          </cell>
          <cell r="I88">
            <v>3.9496000000000003E-2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1.0971E-2</v>
          </cell>
          <cell r="I89">
            <v>3.9496000000000003E-2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1.0971E-2</v>
          </cell>
          <cell r="I90">
            <v>3.9496000000000003E-2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1.0971E-2</v>
          </cell>
          <cell r="I91">
            <v>3.9496000000000003E-2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1.0971E-2</v>
          </cell>
          <cell r="I92">
            <v>3.9496000000000003E-2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1.0447E-2</v>
          </cell>
          <cell r="I93">
            <v>3.7608999999999997E-2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1.0782E-2</v>
          </cell>
          <cell r="I94">
            <v>3.8815000000000002E-2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1.0952E-2</v>
          </cell>
          <cell r="I95">
            <v>3.9426999999999997E-2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1.0952E-2</v>
          </cell>
          <cell r="I96">
            <v>3.9426999999999997E-2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1.0952E-2</v>
          </cell>
          <cell r="I97">
            <v>3.9426999999999997E-2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1.0952E-2</v>
          </cell>
          <cell r="I98">
            <v>3.9426999999999997E-2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1.0952E-2</v>
          </cell>
          <cell r="I99">
            <v>3.9426999999999997E-2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1.0952E-2</v>
          </cell>
          <cell r="I100">
            <v>3.9426999999999997E-2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1.0952E-2</v>
          </cell>
          <cell r="I101">
            <v>3.9426999999999997E-2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1.1759E-2</v>
          </cell>
          <cell r="I102">
            <v>4.2332000000000002E-2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1.1759E-2</v>
          </cell>
          <cell r="I103">
            <v>4.2332000000000002E-2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1.1759E-2</v>
          </cell>
          <cell r="I104">
            <v>4.2332000000000002E-2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1.1759E-2</v>
          </cell>
          <cell r="I105">
            <v>4.2332000000000002E-2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1.1282E-2</v>
          </cell>
          <cell r="I106">
            <v>4.0614999999999998E-2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1.1282E-2</v>
          </cell>
          <cell r="I107">
            <v>4.0614999999999998E-2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1.1282E-2</v>
          </cell>
          <cell r="I108">
            <v>4.0614999999999998E-2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1.0978E-2</v>
          </cell>
          <cell r="I109">
            <v>3.9521000000000001E-2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1.0978E-2</v>
          </cell>
          <cell r="I110">
            <v>3.9521000000000001E-2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1.0978E-2</v>
          </cell>
          <cell r="I111">
            <v>3.9521000000000001E-2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1.0978E-2</v>
          </cell>
          <cell r="I112">
            <v>3.9521000000000001E-2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1.0978E-2</v>
          </cell>
          <cell r="I113">
            <v>3.9521000000000001E-2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1.0978E-2</v>
          </cell>
          <cell r="I114">
            <v>3.9521000000000001E-2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1.0978E-2</v>
          </cell>
          <cell r="I115">
            <v>3.9521000000000001E-2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1.0978E-2</v>
          </cell>
          <cell r="I116">
            <v>3.9521000000000001E-2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1.0978E-2</v>
          </cell>
          <cell r="I117">
            <v>3.9521000000000001E-2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1.0978E-2</v>
          </cell>
          <cell r="I118">
            <v>3.9521000000000001E-2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1.0877E-2</v>
          </cell>
          <cell r="I119">
            <v>3.9156999999999997E-2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1.0877E-2</v>
          </cell>
          <cell r="I120">
            <v>3.9156999999999997E-2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1.1759E-2</v>
          </cell>
          <cell r="I121">
            <v>4.2332000000000002E-2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1.0333999999999999E-2</v>
          </cell>
          <cell r="I122">
            <v>3.7201999999999999E-2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1.0333999999999999E-2</v>
          </cell>
          <cell r="I123">
            <v>3.7201999999999999E-2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1.1011E-2</v>
          </cell>
          <cell r="I124">
            <v>3.9640000000000002E-2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1.1011E-2</v>
          </cell>
          <cell r="I125">
            <v>3.9640000000000002E-2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1.1011E-2</v>
          </cell>
          <cell r="I126">
            <v>3.9640000000000002E-2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1.1011E-2</v>
          </cell>
          <cell r="I127">
            <v>3.9640000000000002E-2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1.1011E-2</v>
          </cell>
          <cell r="I128">
            <v>3.9640000000000002E-2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1.1011E-2</v>
          </cell>
          <cell r="I129">
            <v>3.9640000000000002E-2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1.1011E-2</v>
          </cell>
          <cell r="I130">
            <v>3.9640000000000002E-2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1.1011E-2</v>
          </cell>
          <cell r="I131">
            <v>3.9640000000000002E-2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1.1011E-2</v>
          </cell>
          <cell r="I132">
            <v>3.9640000000000002E-2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1.1011E-2</v>
          </cell>
          <cell r="I133">
            <v>3.9640000000000002E-2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1.1011E-2</v>
          </cell>
          <cell r="I134">
            <v>3.9640000000000002E-2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1.0222999999999999E-2</v>
          </cell>
          <cell r="I135">
            <v>3.6803000000000002E-2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1.0222999999999999E-2</v>
          </cell>
          <cell r="I136">
            <v>3.6803000000000002E-2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1.0978E-2</v>
          </cell>
          <cell r="I137">
            <v>3.9521000000000001E-2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1.0978E-2</v>
          </cell>
          <cell r="I138">
            <v>3.9521000000000001E-2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1.0978E-2</v>
          </cell>
          <cell r="I139">
            <v>3.9521000000000001E-2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1.0978E-2</v>
          </cell>
          <cell r="I140">
            <v>3.9521000000000001E-2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1.0978E-2</v>
          </cell>
          <cell r="I141">
            <v>3.9521000000000001E-2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1.0978E-2</v>
          </cell>
          <cell r="I142">
            <v>3.9521000000000001E-2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1.0978E-2</v>
          </cell>
          <cell r="I143">
            <v>3.9521000000000001E-2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1.0978E-2</v>
          </cell>
          <cell r="I144">
            <v>3.9521000000000001E-2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1.1016E-2</v>
          </cell>
          <cell r="I145">
            <v>3.9657999999999999E-2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1.1016E-2</v>
          </cell>
          <cell r="I146">
            <v>3.9657999999999999E-2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1.0952E-2</v>
          </cell>
          <cell r="I147">
            <v>3.9426999999999997E-2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1.0952E-2</v>
          </cell>
          <cell r="I148">
            <v>3.9426999999999997E-2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1.0952E-2</v>
          </cell>
          <cell r="I149">
            <v>3.9426999999999997E-2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1.0952E-2</v>
          </cell>
          <cell r="I150">
            <v>3.9426999999999997E-2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1.0952E-2</v>
          </cell>
          <cell r="I151">
            <v>3.9426999999999997E-2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1.0952E-2</v>
          </cell>
          <cell r="I152">
            <v>3.9426999999999997E-2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1.0952E-2</v>
          </cell>
          <cell r="I153">
            <v>3.9426999999999997E-2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1.0952E-2</v>
          </cell>
          <cell r="I154">
            <v>3.9426999999999997E-2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1.0952E-2</v>
          </cell>
          <cell r="I155">
            <v>3.9426999999999997E-2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1.102E-2</v>
          </cell>
          <cell r="I156">
            <v>3.9671999999999999E-2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1.102E-2</v>
          </cell>
          <cell r="I157">
            <v>3.9671999999999999E-2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1.102E-2</v>
          </cell>
          <cell r="I158">
            <v>3.9671999999999999E-2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1.102E-2</v>
          </cell>
          <cell r="I159">
            <v>3.9671999999999999E-2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1.102E-2</v>
          </cell>
          <cell r="I160">
            <v>3.9671999999999999E-2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1.102E-2</v>
          </cell>
          <cell r="I161">
            <v>3.9671999999999999E-2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1.102E-2</v>
          </cell>
          <cell r="I162">
            <v>3.9671999999999999E-2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1.0971E-2</v>
          </cell>
          <cell r="I163">
            <v>3.9496000000000003E-2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1.0971E-2</v>
          </cell>
          <cell r="I164">
            <v>3.9496000000000003E-2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1.0971E-2</v>
          </cell>
          <cell r="I165">
            <v>3.9496000000000003E-2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1.0971E-2</v>
          </cell>
          <cell r="I166">
            <v>3.9496000000000003E-2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1.0971E-2</v>
          </cell>
          <cell r="I167">
            <v>3.9496000000000003E-2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1.0971E-2</v>
          </cell>
          <cell r="I168">
            <v>3.9496000000000003E-2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1.0971E-2</v>
          </cell>
          <cell r="I169">
            <v>3.9496000000000003E-2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1.0971E-2</v>
          </cell>
          <cell r="I170">
            <v>3.9496000000000003E-2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1.0971E-2</v>
          </cell>
          <cell r="I171">
            <v>3.9496000000000003E-2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1.0971E-2</v>
          </cell>
          <cell r="I172">
            <v>3.9496000000000003E-2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1.0971E-2</v>
          </cell>
          <cell r="I173">
            <v>3.9496000000000003E-2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1.0971E-2</v>
          </cell>
          <cell r="I174">
            <v>3.9496000000000003E-2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1.0971E-2</v>
          </cell>
          <cell r="I175">
            <v>3.9496000000000003E-2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1.0971E-2</v>
          </cell>
          <cell r="I176">
            <v>3.9496000000000003E-2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1.0971E-2</v>
          </cell>
          <cell r="I177">
            <v>3.9496000000000003E-2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1.0971E-2</v>
          </cell>
          <cell r="I178">
            <v>3.9496000000000003E-2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1.0971E-2</v>
          </cell>
          <cell r="I179">
            <v>3.9496000000000003E-2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1.0971E-2</v>
          </cell>
          <cell r="I180">
            <v>3.9496000000000003E-2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1.0971E-2</v>
          </cell>
          <cell r="I181">
            <v>3.9496000000000003E-2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1.0971E-2</v>
          </cell>
          <cell r="I182">
            <v>3.9496000000000003E-2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1.0971E-2</v>
          </cell>
          <cell r="I183">
            <v>3.9496000000000003E-2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1.0971E-2</v>
          </cell>
          <cell r="I184">
            <v>3.9496000000000003E-2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1.0952E-2</v>
          </cell>
          <cell r="I185">
            <v>3.9426999999999997E-2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1.0952E-2</v>
          </cell>
          <cell r="I186">
            <v>3.9426999999999997E-2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1.0952E-2</v>
          </cell>
          <cell r="I187">
            <v>3.9426999999999997E-2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1.0952E-2</v>
          </cell>
          <cell r="I188">
            <v>3.9426999999999997E-2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1.0952E-2</v>
          </cell>
          <cell r="I189">
            <v>3.9426999999999997E-2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1.0952E-2</v>
          </cell>
          <cell r="I190">
            <v>3.9426999999999997E-2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1.0952E-2</v>
          </cell>
          <cell r="I191">
            <v>3.9426999999999997E-2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1.0952E-2</v>
          </cell>
          <cell r="I192">
            <v>3.9426999999999997E-2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1.0952E-2</v>
          </cell>
          <cell r="I193">
            <v>3.9426999999999997E-2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1.0952E-2</v>
          </cell>
          <cell r="I194">
            <v>3.9426999999999997E-2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1.0952E-2</v>
          </cell>
          <cell r="I195">
            <v>3.9426999999999997E-2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1.0193000000000001E-2</v>
          </cell>
          <cell r="I196">
            <v>3.6694999999999998E-2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1.0193000000000001E-2</v>
          </cell>
          <cell r="I197">
            <v>3.6694999999999998E-2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1.0193000000000001E-2</v>
          </cell>
          <cell r="I198">
            <v>3.6694999999999998E-2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1.0193000000000001E-2</v>
          </cell>
          <cell r="I199">
            <v>3.6694999999999998E-2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1.0193000000000001E-2</v>
          </cell>
          <cell r="I200">
            <v>3.6694999999999998E-2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1.0193000000000001E-2</v>
          </cell>
          <cell r="I201">
            <v>3.6694999999999998E-2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1.0193000000000001E-2</v>
          </cell>
          <cell r="I202">
            <v>3.6694999999999998E-2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1.0193000000000001E-2</v>
          </cell>
          <cell r="I203">
            <v>3.6694999999999998E-2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1.0193000000000001E-2</v>
          </cell>
          <cell r="I204">
            <v>3.6694999999999998E-2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1.0193000000000001E-2</v>
          </cell>
          <cell r="I205">
            <v>3.6694999999999998E-2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1.0193000000000001E-2</v>
          </cell>
          <cell r="I206">
            <v>3.6694999999999998E-2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1.0193000000000001E-2</v>
          </cell>
          <cell r="I207">
            <v>3.6694999999999998E-2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1.0193000000000001E-2</v>
          </cell>
          <cell r="I208">
            <v>3.6694999999999998E-2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1.0193000000000001E-2</v>
          </cell>
          <cell r="I209">
            <v>3.6694999999999998E-2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1.0193000000000001E-2</v>
          </cell>
          <cell r="I210">
            <v>3.6694999999999998E-2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1.0193000000000001E-2</v>
          </cell>
          <cell r="I211">
            <v>3.6694999999999998E-2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1.0193000000000001E-2</v>
          </cell>
          <cell r="I212">
            <v>3.6694999999999998E-2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1.0468E-2</v>
          </cell>
          <cell r="I213">
            <v>3.7685000000000003E-2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1.0468E-2</v>
          </cell>
          <cell r="I214">
            <v>3.7685000000000003E-2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1.0468E-2</v>
          </cell>
          <cell r="I215">
            <v>3.7685000000000003E-2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1.0468E-2</v>
          </cell>
          <cell r="I216">
            <v>3.7685000000000003E-2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1.0468E-2</v>
          </cell>
          <cell r="I217">
            <v>3.7685000000000003E-2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1.0468E-2</v>
          </cell>
          <cell r="I218">
            <v>3.7685000000000003E-2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1.0468E-2</v>
          </cell>
          <cell r="I219">
            <v>3.7685000000000003E-2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1.0468E-2</v>
          </cell>
          <cell r="I220">
            <v>3.7685000000000003E-2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1.0468E-2</v>
          </cell>
          <cell r="I221">
            <v>3.7685000000000003E-2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1.0463999999999999E-2</v>
          </cell>
          <cell r="I222">
            <v>3.7670000000000002E-2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1.0463999999999999E-2</v>
          </cell>
          <cell r="I223">
            <v>3.7670000000000002E-2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1.0468E-2</v>
          </cell>
          <cell r="I224">
            <v>3.7685000000000003E-2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1.0468E-2</v>
          </cell>
          <cell r="I225">
            <v>3.7685000000000003E-2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1.047E-2</v>
          </cell>
          <cell r="I226">
            <v>3.7692000000000003E-2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1.047E-2</v>
          </cell>
          <cell r="I227">
            <v>3.7692000000000003E-2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1.047E-2</v>
          </cell>
          <cell r="I228">
            <v>3.7692000000000003E-2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1.0468E-2</v>
          </cell>
          <cell r="I229">
            <v>3.7685000000000003E-2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1.1043000000000001E-2</v>
          </cell>
          <cell r="I230">
            <v>3.9754999999999999E-2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1.1043000000000001E-2</v>
          </cell>
          <cell r="I231">
            <v>3.9754999999999999E-2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1.1043000000000001E-2</v>
          </cell>
          <cell r="I232">
            <v>3.9754999999999999E-2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1.1043000000000001E-2</v>
          </cell>
          <cell r="I233">
            <v>3.9754999999999999E-2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1.1043000000000001E-2</v>
          </cell>
          <cell r="I234">
            <v>3.9754999999999999E-2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1.1043000000000001E-2</v>
          </cell>
          <cell r="I235">
            <v>3.9754999999999999E-2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1.1043000000000001E-2</v>
          </cell>
          <cell r="I236">
            <v>3.9754999999999999E-2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1.1043000000000001E-2</v>
          </cell>
          <cell r="I237">
            <v>3.9754999999999999E-2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1.1043000000000001E-2</v>
          </cell>
          <cell r="I238">
            <v>3.9754999999999999E-2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1.1043000000000001E-2</v>
          </cell>
          <cell r="I239">
            <v>3.9754999999999999E-2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1.1043000000000001E-2</v>
          </cell>
          <cell r="I240">
            <v>3.9754999999999999E-2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1.1043000000000001E-2</v>
          </cell>
          <cell r="I241">
            <v>3.9754999999999999E-2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1.1043000000000001E-2</v>
          </cell>
          <cell r="I242">
            <v>3.9754999999999999E-2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1.0798E-2</v>
          </cell>
          <cell r="I243">
            <v>3.8872999999999998E-2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1.0798E-2</v>
          </cell>
          <cell r="I244">
            <v>3.8872999999999998E-2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1.0798E-2</v>
          </cell>
          <cell r="I245">
            <v>3.8872999999999998E-2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1.0798E-2</v>
          </cell>
          <cell r="I246">
            <v>3.8872999999999998E-2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1.0978E-2</v>
          </cell>
          <cell r="I247">
            <v>3.9521000000000001E-2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1.0978E-2</v>
          </cell>
          <cell r="I248">
            <v>3.9521000000000001E-2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1.1043000000000001E-2</v>
          </cell>
          <cell r="I249">
            <v>3.9754999999999999E-2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1.1043000000000001E-2</v>
          </cell>
          <cell r="I250">
            <v>3.9754999999999999E-2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1.1043000000000001E-2</v>
          </cell>
          <cell r="I251">
            <v>3.9754999999999999E-2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1.1043000000000001E-2</v>
          </cell>
          <cell r="I252">
            <v>3.9754999999999999E-2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1.0887000000000001E-2</v>
          </cell>
          <cell r="I253">
            <v>3.9192999999999999E-2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1.0887000000000001E-2</v>
          </cell>
          <cell r="I254">
            <v>3.9192999999999999E-2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1.0989000000000001E-2</v>
          </cell>
          <cell r="I255">
            <v>3.9559999999999998E-2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1.0912E-2</v>
          </cell>
          <cell r="I256">
            <v>3.9282999999999998E-2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1.0989000000000001E-2</v>
          </cell>
          <cell r="I257">
            <v>3.9559999999999998E-2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1.0989000000000001E-2</v>
          </cell>
          <cell r="I258">
            <v>3.9559999999999998E-2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1.0487E-2</v>
          </cell>
          <cell r="I259">
            <v>3.7753000000000002E-2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1.0878000000000001E-2</v>
          </cell>
          <cell r="I260">
            <v>3.9161000000000001E-2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1.0878000000000001E-2</v>
          </cell>
          <cell r="I261">
            <v>3.9161000000000001E-2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1.0878000000000001E-2</v>
          </cell>
          <cell r="I262">
            <v>3.9161000000000001E-2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1.0878000000000001E-2</v>
          </cell>
          <cell r="I263">
            <v>3.9161000000000001E-2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1.0878000000000001E-2</v>
          </cell>
          <cell r="I264">
            <v>3.9161000000000001E-2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1.0878000000000001E-2</v>
          </cell>
          <cell r="I265">
            <v>3.9161000000000001E-2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1.0878000000000001E-2</v>
          </cell>
          <cell r="I266">
            <v>3.9161000000000001E-2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1.0878000000000001E-2</v>
          </cell>
          <cell r="I267">
            <v>3.9161000000000001E-2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1.0878000000000001E-2</v>
          </cell>
          <cell r="I268">
            <v>3.9161000000000001E-2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1.0878000000000001E-2</v>
          </cell>
          <cell r="I269">
            <v>3.9161000000000001E-2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1.0887000000000001E-2</v>
          </cell>
          <cell r="I270">
            <v>3.9192999999999999E-2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1.0887000000000001E-2</v>
          </cell>
          <cell r="I271">
            <v>3.9192999999999999E-2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1.0887000000000001E-2</v>
          </cell>
          <cell r="I272">
            <v>3.9192999999999999E-2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1.0887000000000001E-2</v>
          </cell>
          <cell r="I273">
            <v>3.9192999999999999E-2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1.0887000000000001E-2</v>
          </cell>
          <cell r="I274">
            <v>3.9192999999999999E-2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1.0833000000000001E-2</v>
          </cell>
          <cell r="I275">
            <v>3.8998999999999999E-2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1.0833000000000001E-2</v>
          </cell>
          <cell r="I276">
            <v>3.8998999999999999E-2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1.0833000000000001E-2</v>
          </cell>
          <cell r="I277">
            <v>3.8998999999999999E-2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1.0833000000000001E-2</v>
          </cell>
          <cell r="I278">
            <v>3.8998999999999999E-2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1.0833000000000001E-2</v>
          </cell>
          <cell r="I279">
            <v>3.8998999999999999E-2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1.0338999999999999E-2</v>
          </cell>
          <cell r="I280">
            <v>3.7220000000000003E-2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1.0333999999999999E-2</v>
          </cell>
          <cell r="I281">
            <v>3.7201999999999999E-2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1.0333999999999999E-2</v>
          </cell>
          <cell r="I282">
            <v>3.7201999999999999E-2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1.0333999999999999E-2</v>
          </cell>
          <cell r="I283">
            <v>3.7201999999999999E-2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1.0966E-2</v>
          </cell>
          <cell r="I284">
            <v>3.9477999999999999E-2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1.0939000000000001E-2</v>
          </cell>
          <cell r="I285">
            <v>3.9379999999999998E-2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1.0912E-2</v>
          </cell>
          <cell r="I286">
            <v>3.9282999999999998E-2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1.0501E-2</v>
          </cell>
          <cell r="I287">
            <v>3.7803999999999997E-2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1.0789999999999999E-2</v>
          </cell>
          <cell r="I288">
            <v>3.8843999999999997E-2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1.0789999999999999E-2</v>
          </cell>
          <cell r="I289">
            <v>3.8843999999999997E-2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1.0749999999999999E-2</v>
          </cell>
          <cell r="I290">
            <v>3.8699999999999998E-2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1.0749999999999999E-2</v>
          </cell>
          <cell r="I291">
            <v>3.8699999999999998E-2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1.0749999999999999E-2</v>
          </cell>
          <cell r="I292">
            <v>3.8699999999999998E-2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1.0749999999999999E-2</v>
          </cell>
          <cell r="I293">
            <v>3.8699999999999998E-2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1.0791E-2</v>
          </cell>
          <cell r="I294">
            <v>3.8848000000000001E-2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1.0749999999999999E-2</v>
          </cell>
          <cell r="I295">
            <v>3.8699999999999998E-2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1.0795000000000001E-2</v>
          </cell>
          <cell r="I296">
            <v>3.8862000000000001E-2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1.0795000000000001E-2</v>
          </cell>
          <cell r="I297">
            <v>3.8862000000000001E-2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1.0795000000000001E-2</v>
          </cell>
          <cell r="I298">
            <v>3.8862000000000001E-2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1.0795000000000001E-2</v>
          </cell>
          <cell r="I299">
            <v>3.8862000000000001E-2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1.0795000000000001E-2</v>
          </cell>
          <cell r="I300">
            <v>3.8862000000000001E-2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1.0701E-2</v>
          </cell>
          <cell r="I301">
            <v>3.8524000000000003E-2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1.0701E-2</v>
          </cell>
          <cell r="I302">
            <v>3.8524000000000003E-2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1.0701E-2</v>
          </cell>
          <cell r="I303">
            <v>3.8524000000000003E-2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1.0701E-2</v>
          </cell>
          <cell r="I304">
            <v>3.8524000000000003E-2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1.0566000000000001E-2</v>
          </cell>
          <cell r="I305">
            <v>3.8038000000000002E-2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1.0566000000000001E-2</v>
          </cell>
          <cell r="I306">
            <v>3.8038000000000002E-2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1.0566000000000001E-2</v>
          </cell>
          <cell r="I307">
            <v>3.8038000000000002E-2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1.0562999999999999E-2</v>
          </cell>
          <cell r="I308">
            <v>3.8026999999999998E-2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1.0562999999999999E-2</v>
          </cell>
          <cell r="I309">
            <v>3.8026999999999998E-2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1.0562999999999999E-2</v>
          </cell>
          <cell r="I310">
            <v>3.8026999999999998E-2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1.0763999999999999E-2</v>
          </cell>
          <cell r="I311">
            <v>3.875E-2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1.0763999999999999E-2</v>
          </cell>
          <cell r="I312">
            <v>3.875E-2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1.0763999999999999E-2</v>
          </cell>
          <cell r="I313">
            <v>3.875E-2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1.0763999999999999E-2</v>
          </cell>
          <cell r="I314">
            <v>3.875E-2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1.0763999999999999E-2</v>
          </cell>
          <cell r="I315">
            <v>3.875E-2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1.0763999999999999E-2</v>
          </cell>
          <cell r="I316">
            <v>3.875E-2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1.0763999999999999E-2</v>
          </cell>
          <cell r="I317">
            <v>3.875E-2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1.0763999999999999E-2</v>
          </cell>
          <cell r="I318">
            <v>3.875E-2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1.0916E-2</v>
          </cell>
          <cell r="I319">
            <v>3.9298E-2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1.0916E-2</v>
          </cell>
          <cell r="I320">
            <v>3.9298E-2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1.0916E-2</v>
          </cell>
          <cell r="I321">
            <v>3.9298E-2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1.0916E-2</v>
          </cell>
          <cell r="I322">
            <v>3.9298E-2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1.0916E-2</v>
          </cell>
          <cell r="I323">
            <v>3.9298E-2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1.0916E-2</v>
          </cell>
          <cell r="I324">
            <v>3.9298E-2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1.0916E-2</v>
          </cell>
          <cell r="I325">
            <v>3.9298E-2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1.0916E-2</v>
          </cell>
          <cell r="I326">
            <v>3.9298E-2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1.0916E-2</v>
          </cell>
          <cell r="I327">
            <v>3.9298E-2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1.0916E-2</v>
          </cell>
          <cell r="I328">
            <v>3.9298E-2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1.0732E-2</v>
          </cell>
          <cell r="I329">
            <v>3.8635000000000003E-2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1.0732E-2</v>
          </cell>
          <cell r="I330">
            <v>3.8635000000000003E-2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1.0732E-2</v>
          </cell>
          <cell r="I331">
            <v>3.8635000000000003E-2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1.0732E-2</v>
          </cell>
          <cell r="I332">
            <v>3.8635000000000003E-2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1.0732E-2</v>
          </cell>
          <cell r="I333">
            <v>3.8635000000000003E-2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1.0732E-2</v>
          </cell>
          <cell r="I334">
            <v>3.8635000000000003E-2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1.0732E-2</v>
          </cell>
          <cell r="I335">
            <v>3.8635000000000003E-2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1.0732E-2</v>
          </cell>
          <cell r="I336">
            <v>3.8635000000000003E-2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1.0732E-2</v>
          </cell>
          <cell r="I337">
            <v>3.8635000000000003E-2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1.0732E-2</v>
          </cell>
          <cell r="I338">
            <v>3.8635000000000003E-2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1.0732E-2</v>
          </cell>
          <cell r="I339">
            <v>3.8635000000000003E-2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1.0732E-2</v>
          </cell>
          <cell r="I340">
            <v>3.8635000000000003E-2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1.0732E-2</v>
          </cell>
          <cell r="I341">
            <v>3.8635000000000003E-2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1.0732E-2</v>
          </cell>
          <cell r="I342">
            <v>3.8635000000000003E-2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1.0732E-2</v>
          </cell>
          <cell r="I343">
            <v>3.8635000000000003E-2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1.0732E-2</v>
          </cell>
          <cell r="I344">
            <v>3.8635000000000003E-2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1.0732E-2</v>
          </cell>
          <cell r="I345">
            <v>3.8635000000000003E-2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1.0732E-2</v>
          </cell>
          <cell r="I346">
            <v>3.8635000000000003E-2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1.0732E-2</v>
          </cell>
          <cell r="I347">
            <v>3.8635000000000003E-2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1.0732E-2</v>
          </cell>
          <cell r="I348">
            <v>3.8635000000000003E-2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1.0732E-2</v>
          </cell>
          <cell r="I349">
            <v>3.8635000000000003E-2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1.0732E-2</v>
          </cell>
          <cell r="I350">
            <v>3.8635000000000003E-2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1.0732E-2</v>
          </cell>
          <cell r="I351">
            <v>3.8635000000000003E-2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1.0732E-2</v>
          </cell>
          <cell r="I352">
            <v>3.8635000000000003E-2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1.0732E-2</v>
          </cell>
          <cell r="I353">
            <v>3.8635000000000003E-2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1.0732E-2</v>
          </cell>
          <cell r="I354">
            <v>3.8635000000000003E-2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1.0732E-2</v>
          </cell>
          <cell r="I355">
            <v>3.8635000000000003E-2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1.0732E-2</v>
          </cell>
          <cell r="I356">
            <v>3.8635000000000003E-2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1.0732E-2</v>
          </cell>
          <cell r="I357">
            <v>3.8635000000000003E-2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1.0732E-2</v>
          </cell>
          <cell r="I358">
            <v>3.8635000000000003E-2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1.0732E-2</v>
          </cell>
          <cell r="I359">
            <v>3.8635000000000003E-2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1.0732E-2</v>
          </cell>
          <cell r="I360">
            <v>3.8635000000000003E-2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1.0732E-2</v>
          </cell>
          <cell r="I361">
            <v>3.8635000000000003E-2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1.0732E-2</v>
          </cell>
          <cell r="I362">
            <v>3.8635000000000003E-2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1.0732E-2</v>
          </cell>
          <cell r="I363">
            <v>3.8635000000000003E-2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1.0732E-2</v>
          </cell>
          <cell r="I364">
            <v>3.8635000000000003E-2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1.0732E-2</v>
          </cell>
          <cell r="I365">
            <v>3.8635000000000003E-2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1.0732E-2</v>
          </cell>
          <cell r="I366">
            <v>3.8635000000000003E-2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1.0732E-2</v>
          </cell>
          <cell r="I367">
            <v>3.8635000000000003E-2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1.0732E-2</v>
          </cell>
          <cell r="I368">
            <v>3.8635000000000003E-2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1.0732E-2</v>
          </cell>
          <cell r="I369">
            <v>3.8635000000000003E-2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1.0732E-2</v>
          </cell>
          <cell r="I370">
            <v>3.8635000000000003E-2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1.0732E-2</v>
          </cell>
          <cell r="I371">
            <v>3.8635000000000003E-2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1.0732E-2</v>
          </cell>
          <cell r="I372">
            <v>3.8635000000000003E-2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1.0732E-2</v>
          </cell>
          <cell r="I373">
            <v>3.8635000000000003E-2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1.0732E-2</v>
          </cell>
          <cell r="I374">
            <v>3.8635000000000003E-2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1.0732E-2</v>
          </cell>
          <cell r="I375">
            <v>3.8635000000000003E-2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1.0732E-2</v>
          </cell>
          <cell r="I376">
            <v>3.8635000000000003E-2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1.0718E-2</v>
          </cell>
          <cell r="I377">
            <v>3.8585000000000001E-2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1.0718E-2</v>
          </cell>
          <cell r="I378">
            <v>3.8585000000000001E-2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1.0718E-2</v>
          </cell>
          <cell r="I379">
            <v>3.8585000000000001E-2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1.0718E-2</v>
          </cell>
          <cell r="I380">
            <v>3.8585000000000001E-2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1.0718E-2</v>
          </cell>
          <cell r="I381">
            <v>3.8585000000000001E-2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1.0763999999999999E-2</v>
          </cell>
          <cell r="I382">
            <v>3.875E-2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1.0763999999999999E-2</v>
          </cell>
          <cell r="I383">
            <v>3.875E-2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1.0763999999999999E-2</v>
          </cell>
          <cell r="I384">
            <v>3.875E-2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1.0763999999999999E-2</v>
          </cell>
          <cell r="I385">
            <v>3.875E-2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1.0713E-2</v>
          </cell>
          <cell r="I386">
            <v>3.8566999999999997E-2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1.0713E-2</v>
          </cell>
          <cell r="I387">
            <v>3.8566999999999997E-2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1.0713E-2</v>
          </cell>
          <cell r="I388">
            <v>3.8566999999999997E-2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1.0713E-2</v>
          </cell>
          <cell r="I389">
            <v>3.8566999999999997E-2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1.0713E-2</v>
          </cell>
          <cell r="I390">
            <v>3.8566999999999997E-2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1.0713E-2</v>
          </cell>
          <cell r="I391">
            <v>3.8566999999999997E-2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1.0713E-2</v>
          </cell>
          <cell r="I392">
            <v>3.8566999999999997E-2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1.0713E-2</v>
          </cell>
          <cell r="I393">
            <v>3.8566999999999997E-2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1.0713E-2</v>
          </cell>
          <cell r="I394">
            <v>3.8566999999999997E-2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1.0713E-2</v>
          </cell>
          <cell r="I395">
            <v>3.8566999999999997E-2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1.0713E-2</v>
          </cell>
          <cell r="I396">
            <v>3.8566999999999997E-2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1.0713E-2</v>
          </cell>
          <cell r="I397">
            <v>3.8566999999999997E-2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1.0713E-2</v>
          </cell>
          <cell r="I398">
            <v>3.8566999999999997E-2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1.0713E-2</v>
          </cell>
          <cell r="I399">
            <v>3.8566999999999997E-2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1.0713E-2</v>
          </cell>
          <cell r="I400">
            <v>3.8566999999999997E-2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1.0713E-2</v>
          </cell>
          <cell r="I401">
            <v>3.8566999999999997E-2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1.0713E-2</v>
          </cell>
          <cell r="I402">
            <v>3.8566999999999997E-2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1.0713E-2</v>
          </cell>
          <cell r="I403">
            <v>3.8566999999999997E-2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1.0703000000000001E-2</v>
          </cell>
          <cell r="I404">
            <v>3.8531000000000003E-2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1.0703000000000001E-2</v>
          </cell>
          <cell r="I405">
            <v>3.8531000000000003E-2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1.0703000000000001E-2</v>
          </cell>
          <cell r="I406">
            <v>3.8531000000000003E-2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1.0703000000000001E-2</v>
          </cell>
          <cell r="I407">
            <v>3.8531000000000003E-2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1.0076E-2</v>
          </cell>
          <cell r="I408">
            <v>3.6274000000000001E-2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1.0076E-2</v>
          </cell>
          <cell r="I409">
            <v>3.6274000000000001E-2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1.0076E-2</v>
          </cell>
          <cell r="I410">
            <v>3.6274000000000001E-2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1.0692999999999999E-2</v>
          </cell>
          <cell r="I411">
            <v>3.8495000000000001E-2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1.0692999999999999E-2</v>
          </cell>
          <cell r="I412">
            <v>3.8495000000000001E-2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1.0692999999999999E-2</v>
          </cell>
          <cell r="I413">
            <v>3.8495000000000001E-2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1.0692999999999999E-2</v>
          </cell>
          <cell r="I414">
            <v>3.8495000000000001E-2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1.0692999999999999E-2</v>
          </cell>
          <cell r="I415">
            <v>3.8495000000000001E-2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1.0692999999999999E-2</v>
          </cell>
          <cell r="I416">
            <v>3.8495000000000001E-2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1.0692999999999999E-2</v>
          </cell>
          <cell r="I417">
            <v>3.8495000000000001E-2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1.0703000000000001E-2</v>
          </cell>
          <cell r="I418">
            <v>3.8531000000000003E-2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1.0703000000000001E-2</v>
          </cell>
          <cell r="I419">
            <v>3.8531000000000003E-2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1.0703000000000001E-2</v>
          </cell>
          <cell r="I420">
            <v>3.8531000000000003E-2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1.0703000000000001E-2</v>
          </cell>
          <cell r="I421">
            <v>3.8531000000000003E-2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1.0703000000000001E-2</v>
          </cell>
          <cell r="I422">
            <v>3.8531000000000003E-2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1.1037999999999999E-2</v>
          </cell>
          <cell r="I423">
            <v>3.9737000000000001E-2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1.1037999999999999E-2</v>
          </cell>
          <cell r="I424">
            <v>3.9737000000000001E-2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1.1037999999999999E-2</v>
          </cell>
          <cell r="I425">
            <v>3.9737000000000001E-2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1.1037999999999999E-2</v>
          </cell>
          <cell r="I426">
            <v>3.9737000000000001E-2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1.1037999999999999E-2</v>
          </cell>
          <cell r="I427">
            <v>3.9737000000000001E-2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1.1037999999999999E-2</v>
          </cell>
          <cell r="I428">
            <v>3.9737000000000001E-2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1.0721E-2</v>
          </cell>
          <cell r="I429">
            <v>3.8595999999999998E-2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1.0721E-2</v>
          </cell>
          <cell r="I430">
            <v>3.8595999999999998E-2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1.0721E-2</v>
          </cell>
          <cell r="I431">
            <v>3.8595999999999998E-2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1.0737999999999999E-2</v>
          </cell>
          <cell r="I432">
            <v>3.8656999999999997E-2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1.0737999999999999E-2</v>
          </cell>
          <cell r="I433">
            <v>3.8656999999999997E-2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1.0737999999999999E-2</v>
          </cell>
          <cell r="I434">
            <v>3.8656999999999997E-2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1.0737999999999999E-2</v>
          </cell>
          <cell r="I435">
            <v>3.8656999999999997E-2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1.0737999999999999E-2</v>
          </cell>
          <cell r="I436">
            <v>3.8656999999999997E-2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1.0737999999999999E-2</v>
          </cell>
          <cell r="I437">
            <v>3.8656999999999997E-2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1.0737999999999999E-2</v>
          </cell>
          <cell r="I438">
            <v>3.8656999999999997E-2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1.0737999999999999E-2</v>
          </cell>
          <cell r="I439">
            <v>3.8656999999999997E-2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1.0737999999999999E-2</v>
          </cell>
          <cell r="I440">
            <v>3.8656999999999997E-2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1.0737999999999999E-2</v>
          </cell>
          <cell r="I441">
            <v>3.8656999999999997E-2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1.0737999999999999E-2</v>
          </cell>
          <cell r="I442">
            <v>3.8656999999999997E-2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1.0737999999999999E-2</v>
          </cell>
          <cell r="I443">
            <v>3.8656999999999997E-2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1.0737999999999999E-2</v>
          </cell>
          <cell r="I444">
            <v>3.8656999999999997E-2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1.0737999999999999E-2</v>
          </cell>
          <cell r="I445">
            <v>3.8656999999999997E-2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1.0774000000000001E-2</v>
          </cell>
          <cell r="I446">
            <v>3.8786000000000001E-2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1.0774000000000001E-2</v>
          </cell>
          <cell r="I447">
            <v>3.8786000000000001E-2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1.0774000000000001E-2</v>
          </cell>
          <cell r="I448">
            <v>3.8786000000000001E-2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1.0774000000000001E-2</v>
          </cell>
          <cell r="I449">
            <v>3.8786000000000001E-2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1.0774000000000001E-2</v>
          </cell>
          <cell r="I450">
            <v>3.8786000000000001E-2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1.0774000000000001E-2</v>
          </cell>
          <cell r="I451">
            <v>3.8786000000000001E-2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1.0774000000000001E-2</v>
          </cell>
          <cell r="I452">
            <v>3.8786000000000001E-2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1.0774000000000001E-2</v>
          </cell>
          <cell r="I453">
            <v>3.8786000000000001E-2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1.0774000000000001E-2</v>
          </cell>
          <cell r="I454">
            <v>3.8786000000000001E-2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1.0774000000000001E-2</v>
          </cell>
          <cell r="I455">
            <v>3.8786000000000001E-2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1.0774000000000001E-2</v>
          </cell>
          <cell r="I456">
            <v>3.8786000000000001E-2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1.0774000000000001E-2</v>
          </cell>
          <cell r="I457">
            <v>3.8786000000000001E-2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1.0774000000000001E-2</v>
          </cell>
          <cell r="I458">
            <v>3.8786000000000001E-2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1.0774000000000001E-2</v>
          </cell>
          <cell r="I459">
            <v>3.8786000000000001E-2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1.0774000000000001E-2</v>
          </cell>
          <cell r="I460">
            <v>3.8786000000000001E-2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1.0774000000000001E-2</v>
          </cell>
          <cell r="I461">
            <v>3.8786000000000001E-2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1.0774000000000001E-2</v>
          </cell>
          <cell r="I462">
            <v>3.8786000000000001E-2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1.0774000000000001E-2</v>
          </cell>
          <cell r="I463">
            <v>3.8786000000000001E-2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1.0774000000000001E-2</v>
          </cell>
          <cell r="I464">
            <v>3.8786000000000001E-2</v>
          </cell>
        </row>
        <row r="465">
          <cell r="D465" t="str">
            <v>SM1171D0</v>
          </cell>
          <cell r="E465">
            <v>26564</v>
          </cell>
          <cell r="F465">
            <v>26573</v>
          </cell>
          <cell r="G465" t="str">
            <v>TERMOR</v>
          </cell>
          <cell r="H465">
            <v>1.0774000000000001E-2</v>
          </cell>
          <cell r="I465">
            <v>3.8786000000000001E-2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1.0815E-2</v>
          </cell>
          <cell r="I466">
            <v>3.8934000000000003E-2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1.0815E-2</v>
          </cell>
          <cell r="I467">
            <v>3.8934000000000003E-2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1.0737999999999999E-2</v>
          </cell>
          <cell r="I468">
            <v>3.8656999999999997E-2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1.0737999999999999E-2</v>
          </cell>
          <cell r="I469">
            <v>3.8656999999999997E-2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1.0737999999999999E-2</v>
          </cell>
          <cell r="I470">
            <v>3.8656999999999997E-2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1.0737999999999999E-2</v>
          </cell>
          <cell r="I471">
            <v>3.8656999999999997E-2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1.0737999999999999E-2</v>
          </cell>
          <cell r="I472">
            <v>3.8656999999999997E-2</v>
          </cell>
        </row>
        <row r="473">
          <cell r="D473" t="str">
            <v>SM1281D0</v>
          </cell>
          <cell r="G473" t="str">
            <v>IFGSZH</v>
          </cell>
          <cell r="H473">
            <v>1.081E-2</v>
          </cell>
          <cell r="I473">
            <v>3.8915999999999999E-2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1.1002E-2</v>
          </cell>
          <cell r="I474">
            <v>3.9607000000000003E-2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1.1002E-2</v>
          </cell>
          <cell r="I475">
            <v>3.9607000000000003E-2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1.1002E-2</v>
          </cell>
          <cell r="I476">
            <v>3.9607000000000003E-2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1.1002E-2</v>
          </cell>
          <cell r="I477">
            <v>3.9607000000000003E-2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1.1002E-2</v>
          </cell>
          <cell r="I478">
            <v>3.9607000000000003E-2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1.1002E-2</v>
          </cell>
          <cell r="I479">
            <v>3.9607000000000003E-2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1.1002E-2</v>
          </cell>
          <cell r="I480">
            <v>3.9607000000000003E-2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1.1002E-2</v>
          </cell>
          <cell r="I481">
            <v>3.9607000000000003E-2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1.1002E-2</v>
          </cell>
          <cell r="I482">
            <v>3.9607000000000003E-2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1.1002E-2</v>
          </cell>
          <cell r="I483">
            <v>3.9607000000000003E-2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1.1002E-2</v>
          </cell>
          <cell r="I484">
            <v>3.9607000000000003E-2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1.1124E-2</v>
          </cell>
          <cell r="I485">
            <v>4.0045999999999998E-2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1.1124E-2</v>
          </cell>
          <cell r="I486">
            <v>4.0045999999999998E-2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1.1124E-2</v>
          </cell>
          <cell r="I487">
            <v>4.0045999999999998E-2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1.1124E-2</v>
          </cell>
          <cell r="I488">
            <v>4.0045999999999998E-2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1.1124E-2</v>
          </cell>
          <cell r="I489">
            <v>4.0045999999999998E-2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1.1124E-2</v>
          </cell>
          <cell r="I490">
            <v>4.0045999999999998E-2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1.1124E-2</v>
          </cell>
          <cell r="I491">
            <v>4.0045999999999998E-2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1.1124E-2</v>
          </cell>
          <cell r="I492">
            <v>4.0045999999999998E-2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1.1124E-2</v>
          </cell>
          <cell r="I493">
            <v>4.0045999999999998E-2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1.1124E-2</v>
          </cell>
          <cell r="I494">
            <v>4.0045999999999998E-2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1.0829999999999999E-2</v>
          </cell>
          <cell r="I495">
            <v>3.8988000000000002E-2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1.0829999999999999E-2</v>
          </cell>
          <cell r="I496">
            <v>3.8988000000000002E-2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1.1124E-2</v>
          </cell>
          <cell r="I497">
            <v>4.0045999999999998E-2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1.1124E-2</v>
          </cell>
          <cell r="I498">
            <v>4.0045999999999998E-2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1.1124E-2</v>
          </cell>
          <cell r="I499">
            <v>4.0045999999999998E-2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1.0839E-2</v>
          </cell>
          <cell r="I500">
            <v>3.9019999999999999E-2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1.1011999999999999E-2</v>
          </cell>
          <cell r="I501">
            <v>3.9642999999999998E-2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1.1011999999999999E-2</v>
          </cell>
          <cell r="I502">
            <v>3.9642999999999998E-2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1.1011999999999999E-2</v>
          </cell>
          <cell r="I503">
            <v>3.9642999999999998E-2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1.1011999999999999E-2</v>
          </cell>
          <cell r="I504">
            <v>3.9642999999999998E-2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1.1011999999999999E-2</v>
          </cell>
          <cell r="I505">
            <v>3.9642999999999998E-2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1.1011999999999999E-2</v>
          </cell>
          <cell r="I506">
            <v>3.9642999999999998E-2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1.1009E-2</v>
          </cell>
          <cell r="I507">
            <v>3.9632000000000001E-2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1.1009E-2</v>
          </cell>
          <cell r="I508">
            <v>3.9632000000000001E-2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1.1009E-2</v>
          </cell>
          <cell r="I509">
            <v>3.9632000000000001E-2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1.1009E-2</v>
          </cell>
          <cell r="I510">
            <v>3.9632000000000001E-2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1.1009E-2</v>
          </cell>
          <cell r="I511">
            <v>3.9632000000000001E-2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1.1009E-2</v>
          </cell>
          <cell r="I512">
            <v>3.9632000000000001E-2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1.1009E-2</v>
          </cell>
          <cell r="I513">
            <v>3.9632000000000001E-2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1.1009E-2</v>
          </cell>
          <cell r="I514">
            <v>3.9632000000000001E-2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1.1009E-2</v>
          </cell>
          <cell r="I515">
            <v>3.9632000000000001E-2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1.1094E-2</v>
          </cell>
          <cell r="I516">
            <v>3.9938000000000001E-2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1.1094E-2</v>
          </cell>
          <cell r="I517">
            <v>3.9938000000000001E-2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1.1094E-2</v>
          </cell>
          <cell r="I518">
            <v>3.9938000000000001E-2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1.1094E-2</v>
          </cell>
          <cell r="I519">
            <v>3.9938000000000001E-2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1.1094E-2</v>
          </cell>
          <cell r="I520">
            <v>3.9938000000000001E-2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1.1094E-2</v>
          </cell>
          <cell r="I521">
            <v>3.9938000000000001E-2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1.1094E-2</v>
          </cell>
          <cell r="I522">
            <v>3.9938000000000001E-2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1.1094E-2</v>
          </cell>
          <cell r="I523">
            <v>3.9938000000000001E-2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1.1094E-2</v>
          </cell>
          <cell r="I524">
            <v>3.9938000000000001E-2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1.1094E-2</v>
          </cell>
          <cell r="I525">
            <v>3.9938000000000001E-2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1.1094E-2</v>
          </cell>
          <cell r="I526">
            <v>3.9938000000000001E-2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1.1094E-2</v>
          </cell>
          <cell r="I527">
            <v>3.9938000000000001E-2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1.1094E-2</v>
          </cell>
          <cell r="I528">
            <v>3.9938000000000001E-2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1.1094E-2</v>
          </cell>
          <cell r="I529">
            <v>3.9938000000000001E-2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1.1091E-2</v>
          </cell>
          <cell r="I530">
            <v>3.9927999999999998E-2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1.1011E-2</v>
          </cell>
          <cell r="I531">
            <v>3.9640000000000002E-2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1.1089999999999999E-2</v>
          </cell>
          <cell r="I532">
            <v>3.9924000000000001E-2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1.1089999999999999E-2</v>
          </cell>
          <cell r="I533">
            <v>3.9924000000000001E-2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1.1089999999999999E-2</v>
          </cell>
          <cell r="I534">
            <v>3.9924000000000001E-2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1.1089999999999999E-2</v>
          </cell>
          <cell r="I535">
            <v>3.9924000000000001E-2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1.1089999999999999E-2</v>
          </cell>
          <cell r="I536">
            <v>3.9924000000000001E-2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1.1089999999999999E-2</v>
          </cell>
          <cell r="I537">
            <v>3.9924000000000001E-2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1.0848E-2</v>
          </cell>
          <cell r="I538">
            <v>3.9052999999999997E-2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1.0848E-2</v>
          </cell>
          <cell r="I539">
            <v>3.9052999999999997E-2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1.0848E-2</v>
          </cell>
          <cell r="I540">
            <v>3.9052999999999997E-2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1.0848E-2</v>
          </cell>
          <cell r="I541">
            <v>3.9052999999999997E-2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1.0848E-2</v>
          </cell>
          <cell r="I542">
            <v>3.9052999999999997E-2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1.1122E-2</v>
          </cell>
          <cell r="I543">
            <v>4.0038999999999998E-2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1.1122E-2</v>
          </cell>
          <cell r="I544">
            <v>4.0038999999999998E-2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1.1122E-2</v>
          </cell>
          <cell r="I545">
            <v>4.0038999999999998E-2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1.0834E-2</v>
          </cell>
          <cell r="I546">
            <v>3.9002000000000002E-2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1.0834E-2</v>
          </cell>
          <cell r="I547">
            <v>3.9002000000000002E-2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1.0834E-2</v>
          </cell>
          <cell r="I548">
            <v>3.9002000000000002E-2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1.0834E-2</v>
          </cell>
          <cell r="I549">
            <v>3.9002000000000002E-2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1.0834E-2</v>
          </cell>
          <cell r="I550">
            <v>3.9002000000000002E-2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1.0834E-2</v>
          </cell>
          <cell r="I551">
            <v>3.9002000000000002E-2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1.0088E-2</v>
          </cell>
          <cell r="I552">
            <v>3.6317000000000002E-2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1.0088E-2</v>
          </cell>
          <cell r="I553">
            <v>3.6317000000000002E-2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1.0088E-2</v>
          </cell>
          <cell r="I554">
            <v>3.6317000000000002E-2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1.0543E-2</v>
          </cell>
          <cell r="I555">
            <v>3.7955000000000003E-2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1.0543E-2</v>
          </cell>
          <cell r="I556">
            <v>3.7955000000000003E-2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1.0543E-2</v>
          </cell>
          <cell r="I557">
            <v>3.7955000000000003E-2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1.0543E-2</v>
          </cell>
          <cell r="I558">
            <v>3.7955000000000003E-2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1.0543E-2</v>
          </cell>
          <cell r="I559">
            <v>3.7955000000000003E-2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1.0543E-2</v>
          </cell>
          <cell r="I560">
            <v>3.7955000000000003E-2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1.0543E-2</v>
          </cell>
          <cell r="I561">
            <v>3.7955000000000003E-2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1.0543E-2</v>
          </cell>
          <cell r="I562">
            <v>3.7955000000000003E-2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1.0543E-2</v>
          </cell>
          <cell r="I563">
            <v>3.7955000000000003E-2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1.0481000000000001E-2</v>
          </cell>
          <cell r="I564">
            <v>3.7732000000000002E-2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1.0481000000000001E-2</v>
          </cell>
          <cell r="I565">
            <v>3.7732000000000002E-2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1.0368E-2</v>
          </cell>
          <cell r="I566">
            <v>3.7324999999999997E-2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1.0368E-2</v>
          </cell>
          <cell r="I567">
            <v>3.7324999999999997E-2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1.0368E-2</v>
          </cell>
          <cell r="I568">
            <v>3.7324999999999997E-2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1.0368E-2</v>
          </cell>
          <cell r="I569">
            <v>3.7324999999999997E-2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1.0368E-2</v>
          </cell>
          <cell r="I570">
            <v>3.7324999999999997E-2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1.0368E-2</v>
          </cell>
          <cell r="I571">
            <v>3.7324999999999997E-2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1.0368E-2</v>
          </cell>
          <cell r="I572">
            <v>3.7324999999999997E-2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1.0368E-2</v>
          </cell>
          <cell r="I573">
            <v>3.7324999999999997E-2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1.0368E-2</v>
          </cell>
          <cell r="I574">
            <v>3.7324999999999997E-2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1.0368E-2</v>
          </cell>
          <cell r="I575">
            <v>3.7324999999999997E-2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1.0368E-2</v>
          </cell>
          <cell r="I576">
            <v>3.7324999999999997E-2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1.0368E-2</v>
          </cell>
          <cell r="I577">
            <v>3.7324999999999997E-2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1.0368E-2</v>
          </cell>
          <cell r="I578">
            <v>3.7324999999999997E-2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1.0368E-2</v>
          </cell>
          <cell r="I579">
            <v>3.7324999999999997E-2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1.0368E-2</v>
          </cell>
          <cell r="I580">
            <v>3.7324999999999997E-2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1.0368E-2</v>
          </cell>
          <cell r="I581">
            <v>3.7324999999999997E-2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1.0368E-2</v>
          </cell>
          <cell r="I582">
            <v>3.7324999999999997E-2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1.0959E-2</v>
          </cell>
          <cell r="I583">
            <v>3.9452000000000001E-2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1.0959E-2</v>
          </cell>
          <cell r="I584">
            <v>3.9452000000000001E-2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1.0345999999999999E-2</v>
          </cell>
          <cell r="I585">
            <v>3.7246000000000001E-2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1.0345999999999999E-2</v>
          </cell>
          <cell r="I586">
            <v>3.7246000000000001E-2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1.0345999999999999E-2</v>
          </cell>
          <cell r="I587">
            <v>3.7246000000000001E-2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1.0345999999999999E-2</v>
          </cell>
          <cell r="I588">
            <v>3.7246000000000001E-2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1.0345999999999999E-2</v>
          </cell>
          <cell r="I589">
            <v>3.7246000000000001E-2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1.0345999999999999E-2</v>
          </cell>
          <cell r="I590">
            <v>3.7246000000000001E-2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1.0345999999999999E-2</v>
          </cell>
          <cell r="I591">
            <v>3.7246000000000001E-2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1.0345999999999999E-2</v>
          </cell>
          <cell r="I592">
            <v>3.7246000000000001E-2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1.0345999999999999E-2</v>
          </cell>
          <cell r="I593">
            <v>3.7246000000000001E-2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1.0345999999999999E-2</v>
          </cell>
          <cell r="I594">
            <v>3.7246000000000001E-2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1.0345999999999999E-2</v>
          </cell>
          <cell r="I595">
            <v>3.7246000000000001E-2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1.0345999999999999E-2</v>
          </cell>
          <cell r="I596">
            <v>3.7246000000000001E-2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1.0345999999999999E-2</v>
          </cell>
          <cell r="I597">
            <v>3.7246000000000001E-2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1.0345999999999999E-2</v>
          </cell>
          <cell r="I598">
            <v>3.7246000000000001E-2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1.0345999999999999E-2</v>
          </cell>
          <cell r="I599">
            <v>3.7246000000000001E-2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1.0345999999999999E-2</v>
          </cell>
          <cell r="I600">
            <v>3.7246000000000001E-2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1.0345999999999999E-2</v>
          </cell>
          <cell r="I601">
            <v>3.7246000000000001E-2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1.0345999999999999E-2</v>
          </cell>
          <cell r="I602">
            <v>3.7246000000000001E-2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1.0345999999999999E-2</v>
          </cell>
          <cell r="I603">
            <v>3.7246000000000001E-2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1.0345999999999999E-2</v>
          </cell>
          <cell r="I604">
            <v>3.7246000000000001E-2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1.0345999999999999E-2</v>
          </cell>
          <cell r="I605">
            <v>3.7246000000000001E-2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1.078E-2</v>
          </cell>
          <cell r="I606">
            <v>3.8808000000000002E-2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1.0345999999999999E-2</v>
          </cell>
          <cell r="I607">
            <v>3.7246000000000001E-2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1.0345999999999999E-2</v>
          </cell>
          <cell r="I608">
            <v>3.7246000000000001E-2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1.0345999999999999E-2</v>
          </cell>
          <cell r="I609">
            <v>3.7246000000000001E-2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1.0345999999999999E-2</v>
          </cell>
          <cell r="I610">
            <v>3.7246000000000001E-2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1.0345999999999999E-2</v>
          </cell>
          <cell r="I611">
            <v>3.7246000000000001E-2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1.031E-2</v>
          </cell>
          <cell r="I612">
            <v>3.7116000000000003E-2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1.031E-2</v>
          </cell>
          <cell r="I613">
            <v>3.7116000000000003E-2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1.0822999999999999E-2</v>
          </cell>
          <cell r="I614">
            <v>3.8962999999999998E-2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1.0822999999999999E-2</v>
          </cell>
          <cell r="I615">
            <v>3.8962999999999998E-2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1.0822999999999999E-2</v>
          </cell>
          <cell r="I616">
            <v>3.8962999999999998E-2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1.0822999999999999E-2</v>
          </cell>
          <cell r="I617">
            <v>3.8962999999999998E-2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1.0822999999999999E-2</v>
          </cell>
          <cell r="I618">
            <v>3.8962999999999998E-2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1.0822999999999999E-2</v>
          </cell>
          <cell r="I619">
            <v>3.8962999999999998E-2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1.0822999999999999E-2</v>
          </cell>
          <cell r="I620">
            <v>3.8962999999999998E-2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1.0822999999999999E-2</v>
          </cell>
          <cell r="I621">
            <v>3.8962999999999998E-2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1.0822999999999999E-2</v>
          </cell>
          <cell r="I622">
            <v>3.8962999999999998E-2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1.0822999999999999E-2</v>
          </cell>
          <cell r="I623">
            <v>3.8962999999999998E-2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1.0822999999999999E-2</v>
          </cell>
          <cell r="I624">
            <v>3.8962999999999998E-2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1.0822999999999999E-2</v>
          </cell>
          <cell r="I625">
            <v>3.8962999999999998E-2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1.0822999999999999E-2</v>
          </cell>
          <cell r="I626">
            <v>3.8962999999999998E-2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1.1499000000000001E-2</v>
          </cell>
          <cell r="I627">
            <v>4.1396000000000002E-2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1.1499000000000001E-2</v>
          </cell>
          <cell r="I628">
            <v>4.1396000000000002E-2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1.1499000000000001E-2</v>
          </cell>
          <cell r="I629">
            <v>4.1396000000000002E-2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1.1499000000000001E-2</v>
          </cell>
          <cell r="I630">
            <v>4.1396000000000002E-2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1.1499000000000001E-2</v>
          </cell>
          <cell r="I631">
            <v>4.1396000000000002E-2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1.1499000000000001E-2</v>
          </cell>
          <cell r="I632">
            <v>4.1396000000000002E-2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1.1499000000000001E-2</v>
          </cell>
          <cell r="I633">
            <v>4.1396000000000002E-2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1.1499000000000001E-2</v>
          </cell>
          <cell r="I634">
            <v>4.1396000000000002E-2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1.1499000000000001E-2</v>
          </cell>
          <cell r="I635">
            <v>4.1396000000000002E-2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1.1499000000000001E-2</v>
          </cell>
          <cell r="I636">
            <v>4.1396000000000002E-2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1.1499000000000001E-2</v>
          </cell>
          <cell r="I637">
            <v>4.1396000000000002E-2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1.1499000000000001E-2</v>
          </cell>
          <cell r="I638">
            <v>4.1396000000000002E-2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1.1499000000000001E-2</v>
          </cell>
          <cell r="I639">
            <v>4.1396000000000002E-2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1.1499000000000001E-2</v>
          </cell>
          <cell r="I640">
            <v>4.1396000000000002E-2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1.1499000000000001E-2</v>
          </cell>
          <cell r="I641">
            <v>4.1396000000000002E-2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1.1499000000000001E-2</v>
          </cell>
          <cell r="I642">
            <v>4.1396000000000002E-2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1.1499000000000001E-2</v>
          </cell>
          <cell r="I643">
            <v>4.1396000000000002E-2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1.1499000000000001E-2</v>
          </cell>
          <cell r="I644">
            <v>4.1396000000000002E-2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1.1528999999999999E-2</v>
          </cell>
          <cell r="I645">
            <v>4.1503999999999999E-2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1.1528999999999999E-2</v>
          </cell>
          <cell r="I646">
            <v>4.1503999999999999E-2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1.1528999999999999E-2</v>
          </cell>
          <cell r="I647">
            <v>4.1503999999999999E-2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1.0968E-2</v>
          </cell>
          <cell r="I648">
            <v>3.9484999999999999E-2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1.0968E-2</v>
          </cell>
          <cell r="I649">
            <v>3.9484999999999999E-2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1.1528999999999999E-2</v>
          </cell>
          <cell r="I650">
            <v>4.1503999999999999E-2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1.1528999999999999E-2</v>
          </cell>
          <cell r="I651">
            <v>4.1503999999999999E-2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1.1583E-2</v>
          </cell>
          <cell r="I652">
            <v>4.1699E-2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1.0914E-2</v>
          </cell>
          <cell r="I653">
            <v>3.9289999999999999E-2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1.0914E-2</v>
          </cell>
          <cell r="I654">
            <v>3.9289999999999999E-2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1.089E-2</v>
          </cell>
          <cell r="I655">
            <v>3.9204000000000003E-2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1.089E-2</v>
          </cell>
          <cell r="I656">
            <v>3.9204000000000003E-2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1.089E-2</v>
          </cell>
          <cell r="I657">
            <v>3.9204000000000003E-2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1.089E-2</v>
          </cell>
          <cell r="I658">
            <v>3.9204000000000003E-2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1.089E-2</v>
          </cell>
          <cell r="I659">
            <v>3.9204000000000003E-2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1.089E-2</v>
          </cell>
          <cell r="I660">
            <v>3.9204000000000003E-2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1.089E-2</v>
          </cell>
          <cell r="I661">
            <v>3.9204000000000003E-2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1.089E-2</v>
          </cell>
          <cell r="I662">
            <v>3.9204000000000003E-2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1.089E-2</v>
          </cell>
          <cell r="I663">
            <v>3.9204000000000003E-2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1.089E-2</v>
          </cell>
          <cell r="I664">
            <v>3.9204000000000003E-2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1.089E-2</v>
          </cell>
          <cell r="I665">
            <v>3.9204000000000003E-2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1.089E-2</v>
          </cell>
          <cell r="I666">
            <v>3.9204000000000003E-2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1.089E-2</v>
          </cell>
          <cell r="I667">
            <v>3.9204000000000003E-2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1.089E-2</v>
          </cell>
          <cell r="I668">
            <v>3.9204000000000003E-2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1.089E-2</v>
          </cell>
          <cell r="I669">
            <v>3.9204000000000003E-2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1.089E-2</v>
          </cell>
          <cell r="I670">
            <v>3.9204000000000003E-2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1.089E-2</v>
          </cell>
          <cell r="I671">
            <v>3.9204000000000003E-2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1.089E-2</v>
          </cell>
          <cell r="I672">
            <v>3.9204000000000003E-2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1.089E-2</v>
          </cell>
          <cell r="I673">
            <v>3.9204000000000003E-2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1.089E-2</v>
          </cell>
          <cell r="I674">
            <v>3.9204000000000003E-2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1.089E-2</v>
          </cell>
          <cell r="I675">
            <v>3.9204000000000003E-2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1.089E-2</v>
          </cell>
          <cell r="I676">
            <v>3.9204000000000003E-2</v>
          </cell>
        </row>
        <row r="677">
          <cell r="D677" t="str">
            <v>SM1157D0</v>
          </cell>
          <cell r="G677" t="str">
            <v>VMOLTR</v>
          </cell>
          <cell r="H677">
            <v>1.089E-2</v>
          </cell>
          <cell r="I677">
            <v>3.9204000000000003E-2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1.0936E-2</v>
          </cell>
          <cell r="I678">
            <v>3.9370000000000002E-2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1.0936E-2</v>
          </cell>
          <cell r="I679">
            <v>3.9370000000000002E-2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1.0936E-2</v>
          </cell>
          <cell r="I680">
            <v>3.9370000000000002E-2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1.0936E-2</v>
          </cell>
          <cell r="I681">
            <v>3.9370000000000002E-2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1.0936E-2</v>
          </cell>
          <cell r="I682">
            <v>3.9370000000000002E-2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1.0936E-2</v>
          </cell>
          <cell r="I683">
            <v>3.9370000000000002E-2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1.0936E-2</v>
          </cell>
          <cell r="I684">
            <v>3.9370000000000002E-2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1.0936E-2</v>
          </cell>
          <cell r="I685">
            <v>3.9370000000000002E-2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1.0936E-2</v>
          </cell>
          <cell r="I686">
            <v>3.9370000000000002E-2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1.0936E-2</v>
          </cell>
          <cell r="I687">
            <v>3.9370000000000002E-2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1.0936E-2</v>
          </cell>
          <cell r="I688">
            <v>3.9370000000000002E-2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1.0936E-2</v>
          </cell>
          <cell r="I689">
            <v>3.9370000000000002E-2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1.0936E-2</v>
          </cell>
          <cell r="I690">
            <v>3.9370000000000002E-2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1.0936E-2</v>
          </cell>
          <cell r="I691">
            <v>3.9370000000000002E-2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1.0552000000000001E-2</v>
          </cell>
          <cell r="I692">
            <v>3.7987E-2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1.0671E-2</v>
          </cell>
          <cell r="I693">
            <v>3.8415999999999999E-2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1.0671E-2</v>
          </cell>
          <cell r="I694">
            <v>3.8415999999999999E-2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1.0671E-2</v>
          </cell>
          <cell r="I695">
            <v>3.8415999999999999E-2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1.0671E-2</v>
          </cell>
          <cell r="I696">
            <v>3.8415999999999999E-2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1.0671E-2</v>
          </cell>
          <cell r="I697">
            <v>3.8415999999999999E-2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1.0671E-2</v>
          </cell>
          <cell r="I698">
            <v>3.8415999999999999E-2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1.0671E-2</v>
          </cell>
          <cell r="I699">
            <v>3.8415999999999999E-2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1.0933E-2</v>
          </cell>
          <cell r="I700">
            <v>3.9358999999999998E-2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1.0933E-2</v>
          </cell>
          <cell r="I701">
            <v>3.9358999999999998E-2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1.0933E-2</v>
          </cell>
          <cell r="I702">
            <v>3.9358999999999998E-2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1.0933E-2</v>
          </cell>
          <cell r="I703">
            <v>3.9358999999999998E-2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1.0933E-2</v>
          </cell>
          <cell r="I704">
            <v>3.9358999999999998E-2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1.0933E-2</v>
          </cell>
          <cell r="I705">
            <v>3.9358999999999998E-2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1.0933E-2</v>
          </cell>
          <cell r="I706">
            <v>3.9358999999999998E-2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1.0933E-2</v>
          </cell>
          <cell r="I707">
            <v>3.9358999999999998E-2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1.0933E-2</v>
          </cell>
          <cell r="I708">
            <v>3.9358999999999998E-2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1.0933E-2</v>
          </cell>
          <cell r="I709">
            <v>3.9358999999999998E-2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1.0933E-2</v>
          </cell>
          <cell r="I710">
            <v>3.9358999999999998E-2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1.0933E-2</v>
          </cell>
          <cell r="I711">
            <v>3.9358999999999998E-2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1.0933E-2</v>
          </cell>
          <cell r="I712">
            <v>3.9358999999999998E-2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1.0933E-2</v>
          </cell>
          <cell r="I713">
            <v>3.9358999999999998E-2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1.0552000000000001E-2</v>
          </cell>
          <cell r="I714">
            <v>3.7987E-2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1.0552000000000001E-2</v>
          </cell>
          <cell r="I715">
            <v>3.7987E-2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1.0552000000000001E-2</v>
          </cell>
          <cell r="I716">
            <v>3.7987E-2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1.0936E-2</v>
          </cell>
          <cell r="I717">
            <v>3.9370000000000002E-2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1.038E-2</v>
          </cell>
          <cell r="I718">
            <v>3.7367999999999998E-2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1.038E-2</v>
          </cell>
          <cell r="I719">
            <v>3.7367999999999998E-2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1.038E-2</v>
          </cell>
          <cell r="I720">
            <v>3.7367999999999998E-2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1.038E-2</v>
          </cell>
          <cell r="I721">
            <v>3.7367999999999998E-2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1.038E-2</v>
          </cell>
          <cell r="I722">
            <v>3.7367999999999998E-2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1.038E-2</v>
          </cell>
          <cell r="I723">
            <v>3.7367999999999998E-2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1.038E-2</v>
          </cell>
          <cell r="I724">
            <v>3.7367999999999998E-2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1.038E-2</v>
          </cell>
          <cell r="I725">
            <v>3.7367999999999998E-2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1.038E-2</v>
          </cell>
          <cell r="I726">
            <v>3.7367999999999998E-2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1.038E-2</v>
          </cell>
          <cell r="I727">
            <v>3.7367999999999998E-2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1.0397E-2</v>
          </cell>
          <cell r="I728">
            <v>3.7428999999999997E-2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1.0397E-2</v>
          </cell>
          <cell r="I729">
            <v>3.7428999999999997E-2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1.0397E-2</v>
          </cell>
          <cell r="I730">
            <v>3.7428999999999997E-2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1.0397E-2</v>
          </cell>
          <cell r="I731">
            <v>3.7428999999999997E-2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1.0397E-2</v>
          </cell>
          <cell r="I732">
            <v>3.7428999999999997E-2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1.0397E-2</v>
          </cell>
          <cell r="I733">
            <v>3.7428999999999997E-2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1.0397E-2</v>
          </cell>
          <cell r="I734">
            <v>3.7428999999999997E-2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1.0397E-2</v>
          </cell>
          <cell r="I735">
            <v>3.7428999999999997E-2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1.0397E-2</v>
          </cell>
          <cell r="I736">
            <v>3.7428999999999997E-2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1.0397E-2</v>
          </cell>
          <cell r="I737">
            <v>3.7428999999999997E-2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1.0397E-2</v>
          </cell>
          <cell r="I738">
            <v>3.7428999999999997E-2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1.0397E-2</v>
          </cell>
          <cell r="I739">
            <v>3.7428999999999997E-2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1.0397E-2</v>
          </cell>
          <cell r="I740">
            <v>3.7428999999999997E-2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1.0397E-2</v>
          </cell>
          <cell r="I741">
            <v>3.7428999999999997E-2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1.0397E-2</v>
          </cell>
          <cell r="I742">
            <v>3.7428999999999997E-2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1.0437E-2</v>
          </cell>
          <cell r="I743">
            <v>3.7573000000000002E-2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1.0437E-2</v>
          </cell>
          <cell r="I744">
            <v>3.7573000000000002E-2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1.0437E-2</v>
          </cell>
          <cell r="I745">
            <v>3.7573000000000002E-2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1.0437E-2</v>
          </cell>
          <cell r="I746">
            <v>3.7573000000000002E-2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1.0437E-2</v>
          </cell>
          <cell r="I747">
            <v>3.7573000000000002E-2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1.0437E-2</v>
          </cell>
          <cell r="I748">
            <v>3.7573000000000002E-2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1.0437E-2</v>
          </cell>
          <cell r="I749">
            <v>3.7573000000000002E-2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1.0437E-2</v>
          </cell>
          <cell r="I750">
            <v>3.7573000000000002E-2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1.0437E-2</v>
          </cell>
          <cell r="I751">
            <v>3.7573000000000002E-2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1.0437E-2</v>
          </cell>
          <cell r="I752">
            <v>3.7573000000000002E-2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1.0437E-2</v>
          </cell>
          <cell r="I753">
            <v>3.7573000000000002E-2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1.0437E-2</v>
          </cell>
          <cell r="I754">
            <v>3.7573000000000002E-2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1.0437E-2</v>
          </cell>
          <cell r="I755">
            <v>3.7573000000000002E-2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1.0437E-2</v>
          </cell>
          <cell r="I756">
            <v>3.7573000000000002E-2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1.0437E-2</v>
          </cell>
          <cell r="I757">
            <v>3.7573000000000002E-2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1.0437E-2</v>
          </cell>
          <cell r="I758">
            <v>3.7573000000000002E-2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1.0437E-2</v>
          </cell>
          <cell r="I759">
            <v>3.7573000000000002E-2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1.0437E-2</v>
          </cell>
          <cell r="I760">
            <v>3.7573000000000002E-2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1.0437E-2</v>
          </cell>
          <cell r="I761">
            <v>3.7573000000000002E-2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1.0437E-2</v>
          </cell>
          <cell r="I762">
            <v>3.7573000000000002E-2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1.0437E-2</v>
          </cell>
          <cell r="I763">
            <v>3.7573000000000002E-2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1.0437E-2</v>
          </cell>
          <cell r="I764">
            <v>3.7573000000000002E-2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1.0437E-2</v>
          </cell>
          <cell r="I765">
            <v>3.7573000000000002E-2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1.0437E-2</v>
          </cell>
          <cell r="I766">
            <v>3.7573000000000002E-2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1.0437E-2</v>
          </cell>
          <cell r="I767">
            <v>3.7573000000000002E-2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1.0437E-2</v>
          </cell>
          <cell r="I768">
            <v>3.7573000000000002E-2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1.0437E-2</v>
          </cell>
          <cell r="I769">
            <v>3.7573000000000002E-2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1.0437E-2</v>
          </cell>
          <cell r="I770">
            <v>3.7573000000000002E-2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1.0567E-2</v>
          </cell>
          <cell r="I771">
            <v>3.8040999999999998E-2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1.0567E-2</v>
          </cell>
          <cell r="I772">
            <v>3.8040999999999998E-2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1.0567E-2</v>
          </cell>
          <cell r="I773">
            <v>3.8040999999999998E-2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1.0567E-2</v>
          </cell>
          <cell r="I774">
            <v>3.8040999999999998E-2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1.0567E-2</v>
          </cell>
          <cell r="I775">
            <v>3.8040999999999998E-2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1.0567E-2</v>
          </cell>
          <cell r="I776">
            <v>3.8040999999999998E-2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1.0567E-2</v>
          </cell>
          <cell r="I777">
            <v>3.8040999999999998E-2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1.0567E-2</v>
          </cell>
          <cell r="I778">
            <v>3.8040999999999998E-2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1.0567E-2</v>
          </cell>
          <cell r="I779">
            <v>3.8040999999999998E-2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1.0567E-2</v>
          </cell>
          <cell r="I780">
            <v>3.8040999999999998E-2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1.0567E-2</v>
          </cell>
          <cell r="I781">
            <v>3.8040999999999998E-2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1.0567E-2</v>
          </cell>
          <cell r="I782">
            <v>3.8040999999999998E-2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1.0567E-2</v>
          </cell>
          <cell r="I783">
            <v>3.8040999999999998E-2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1.0567E-2</v>
          </cell>
          <cell r="I784">
            <v>3.8040999999999998E-2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1.0465E-2</v>
          </cell>
          <cell r="I785">
            <v>3.7673999999999999E-2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1.0429000000000001E-2</v>
          </cell>
          <cell r="I786">
            <v>3.7544000000000001E-2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1.0429000000000001E-2</v>
          </cell>
          <cell r="I787">
            <v>3.7544000000000001E-2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1.0429000000000001E-2</v>
          </cell>
          <cell r="I788">
            <v>3.7544000000000001E-2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1.0429000000000001E-2</v>
          </cell>
          <cell r="I789">
            <v>3.7544000000000001E-2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1.0429000000000001E-2</v>
          </cell>
          <cell r="I790">
            <v>3.7544000000000001E-2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1.0429000000000001E-2</v>
          </cell>
          <cell r="I791">
            <v>3.7544000000000001E-2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1.0429000000000001E-2</v>
          </cell>
          <cell r="I792">
            <v>3.7544000000000001E-2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1.0429000000000001E-2</v>
          </cell>
          <cell r="I793">
            <v>3.7544000000000001E-2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1.0429000000000001E-2</v>
          </cell>
          <cell r="I794">
            <v>3.7544000000000001E-2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1.0429000000000001E-2</v>
          </cell>
          <cell r="I795">
            <v>3.7544000000000001E-2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1.0429000000000001E-2</v>
          </cell>
          <cell r="I796">
            <v>3.7544000000000001E-2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1.0429000000000001E-2</v>
          </cell>
          <cell r="I797">
            <v>3.7544000000000001E-2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1.0429000000000001E-2</v>
          </cell>
          <cell r="I798">
            <v>3.7544000000000001E-2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1.0429000000000001E-2</v>
          </cell>
          <cell r="I799">
            <v>3.7544000000000001E-2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1.0429000000000001E-2</v>
          </cell>
          <cell r="I800">
            <v>3.7544000000000001E-2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1.0437E-2</v>
          </cell>
          <cell r="I801">
            <v>3.7573000000000002E-2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1.0437E-2</v>
          </cell>
          <cell r="I802">
            <v>3.7573000000000002E-2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1.0437E-2</v>
          </cell>
          <cell r="I803">
            <v>3.7573000000000002E-2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1.0437E-2</v>
          </cell>
          <cell r="I804">
            <v>3.7573000000000002E-2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1.0437E-2</v>
          </cell>
          <cell r="I805">
            <v>3.7573000000000002E-2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1.0437E-2</v>
          </cell>
          <cell r="I806">
            <v>3.7573000000000002E-2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1.0437E-2</v>
          </cell>
          <cell r="I807">
            <v>3.7573000000000002E-2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1.0437E-2</v>
          </cell>
          <cell r="I808">
            <v>3.7573000000000002E-2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1.0437E-2</v>
          </cell>
          <cell r="I809">
            <v>3.7573000000000002E-2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1.0437E-2</v>
          </cell>
          <cell r="I810">
            <v>3.7573000000000002E-2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1.0437E-2</v>
          </cell>
          <cell r="I811">
            <v>3.7573000000000002E-2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1.0437E-2</v>
          </cell>
          <cell r="I812">
            <v>3.7573000000000002E-2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1.0437E-2</v>
          </cell>
          <cell r="I813">
            <v>3.7573000000000002E-2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1.0437E-2</v>
          </cell>
          <cell r="I814">
            <v>3.7573000000000002E-2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1.0437E-2</v>
          </cell>
          <cell r="I815">
            <v>3.7573000000000002E-2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1.0437E-2</v>
          </cell>
          <cell r="I816">
            <v>3.7573000000000002E-2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1.0437E-2</v>
          </cell>
          <cell r="I817">
            <v>3.7573000000000002E-2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1.0437E-2</v>
          </cell>
          <cell r="I818">
            <v>3.7573000000000002E-2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1.0437E-2</v>
          </cell>
          <cell r="I819">
            <v>3.7573000000000002E-2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1.0437E-2</v>
          </cell>
          <cell r="I820">
            <v>3.7573000000000002E-2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1.0437E-2</v>
          </cell>
          <cell r="I821">
            <v>3.7573000000000002E-2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1.0437E-2</v>
          </cell>
          <cell r="I822">
            <v>3.7573000000000002E-2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1.0437E-2</v>
          </cell>
          <cell r="I823">
            <v>3.7573000000000002E-2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1.0437E-2</v>
          </cell>
          <cell r="I824">
            <v>3.7573000000000002E-2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1.0437E-2</v>
          </cell>
          <cell r="I825">
            <v>3.7573000000000002E-2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1.0437E-2</v>
          </cell>
          <cell r="I826">
            <v>3.7573000000000002E-2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1.0437E-2</v>
          </cell>
          <cell r="I827">
            <v>3.7573000000000002E-2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1.0437E-2</v>
          </cell>
          <cell r="I828">
            <v>3.7573000000000002E-2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1.0437E-2</v>
          </cell>
          <cell r="I829">
            <v>3.7573000000000002E-2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1.0473E-2</v>
          </cell>
          <cell r="I830">
            <v>3.7703E-2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1.0473E-2</v>
          </cell>
          <cell r="I831">
            <v>3.7703E-2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1.0473E-2</v>
          </cell>
          <cell r="I832">
            <v>3.7703E-2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1.0473E-2</v>
          </cell>
          <cell r="I833">
            <v>3.7703E-2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1.0473E-2</v>
          </cell>
          <cell r="I834">
            <v>3.7703E-2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1.0473E-2</v>
          </cell>
          <cell r="I835">
            <v>3.7703E-2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1.0473E-2</v>
          </cell>
          <cell r="I836">
            <v>3.7703E-2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1.0473E-2</v>
          </cell>
          <cell r="I837">
            <v>3.7703E-2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1.0473E-2</v>
          </cell>
          <cell r="I838">
            <v>3.7703E-2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1.0473E-2</v>
          </cell>
          <cell r="I839">
            <v>3.7703E-2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1.0473E-2</v>
          </cell>
          <cell r="I840">
            <v>3.7703E-2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1.0473E-2</v>
          </cell>
          <cell r="I841">
            <v>3.7703E-2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1.0473E-2</v>
          </cell>
          <cell r="I842">
            <v>3.7703E-2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1.0473E-2</v>
          </cell>
          <cell r="I843">
            <v>3.7703E-2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1.0473E-2</v>
          </cell>
          <cell r="I844">
            <v>3.7703E-2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1.0473E-2</v>
          </cell>
          <cell r="I845">
            <v>3.7703E-2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1.0473E-2</v>
          </cell>
          <cell r="I846">
            <v>3.7703E-2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1.0473E-2</v>
          </cell>
          <cell r="I847">
            <v>3.7703E-2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1.0473E-2</v>
          </cell>
          <cell r="I848">
            <v>3.7703E-2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1.0473E-2</v>
          </cell>
          <cell r="I849">
            <v>3.7703E-2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1.0473E-2</v>
          </cell>
          <cell r="I850">
            <v>3.7703E-2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1.0473E-2</v>
          </cell>
          <cell r="I851">
            <v>3.7703E-2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1.0473E-2</v>
          </cell>
          <cell r="I852">
            <v>3.7703E-2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1.0432E-2</v>
          </cell>
          <cell r="I853">
            <v>3.7554999999999998E-2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1.0432E-2</v>
          </cell>
          <cell r="I854">
            <v>3.7554999999999998E-2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1.0432E-2</v>
          </cell>
          <cell r="I855">
            <v>3.7554999999999998E-2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1.0432E-2</v>
          </cell>
          <cell r="I856">
            <v>3.7554999999999998E-2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1.0432E-2</v>
          </cell>
          <cell r="I857">
            <v>3.7554999999999998E-2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1.0432E-2</v>
          </cell>
          <cell r="I858">
            <v>3.7554999999999998E-2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1.0432E-2</v>
          </cell>
          <cell r="I859">
            <v>3.7554999999999998E-2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1.0432E-2</v>
          </cell>
          <cell r="I860">
            <v>3.7554999999999998E-2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1.0432E-2</v>
          </cell>
          <cell r="I861">
            <v>3.7554999999999998E-2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1.0432E-2</v>
          </cell>
          <cell r="I862">
            <v>3.7554999999999998E-2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1.0432E-2</v>
          </cell>
          <cell r="I863">
            <v>3.7554999999999998E-2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1.0432E-2</v>
          </cell>
          <cell r="I864">
            <v>3.7554999999999998E-2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1.0432E-2</v>
          </cell>
          <cell r="I865">
            <v>3.7554999999999998E-2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1.0432E-2</v>
          </cell>
          <cell r="I866">
            <v>3.7554999999999998E-2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1.0432E-2</v>
          </cell>
          <cell r="I867">
            <v>3.7554999999999998E-2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1.0432E-2</v>
          </cell>
          <cell r="I868">
            <v>3.7554999999999998E-2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1.0470999999999999E-2</v>
          </cell>
          <cell r="I869">
            <v>3.7696E-2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1.0470999999999999E-2</v>
          </cell>
          <cell r="I870">
            <v>3.7696E-2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1.0470999999999999E-2</v>
          </cell>
          <cell r="I871">
            <v>3.7696E-2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1.0470999999999999E-2</v>
          </cell>
          <cell r="I872">
            <v>3.7696E-2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1.0470999999999999E-2</v>
          </cell>
          <cell r="I873">
            <v>3.7696E-2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1.0470999999999999E-2</v>
          </cell>
          <cell r="I874">
            <v>3.7696E-2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1.0470999999999999E-2</v>
          </cell>
          <cell r="I875">
            <v>3.7696E-2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1.0470999999999999E-2</v>
          </cell>
          <cell r="I876">
            <v>3.7696E-2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1.0470999999999999E-2</v>
          </cell>
          <cell r="I877">
            <v>3.7696E-2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1.0470999999999999E-2</v>
          </cell>
          <cell r="I878">
            <v>3.7696E-2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1.0456999999999999E-2</v>
          </cell>
          <cell r="I879">
            <v>3.7644999999999998E-2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1.0456999999999999E-2</v>
          </cell>
          <cell r="I880">
            <v>3.7644999999999998E-2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1.0456999999999999E-2</v>
          </cell>
          <cell r="I881">
            <v>3.7644999999999998E-2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1.0456999999999999E-2</v>
          </cell>
          <cell r="I882">
            <v>3.7644999999999998E-2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1.0456999999999999E-2</v>
          </cell>
          <cell r="I883">
            <v>3.7644999999999998E-2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1.0456999999999999E-2</v>
          </cell>
          <cell r="I884">
            <v>3.7644999999999998E-2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1.0456999999999999E-2</v>
          </cell>
          <cell r="I885">
            <v>3.7644999999999998E-2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1.0461E-2</v>
          </cell>
          <cell r="I886">
            <v>3.7659999999999999E-2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1.0461E-2</v>
          </cell>
          <cell r="I887">
            <v>3.7659999999999999E-2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1.0461E-2</v>
          </cell>
          <cell r="I888">
            <v>3.7659999999999999E-2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1.0461E-2</v>
          </cell>
          <cell r="I889">
            <v>3.7659999999999999E-2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1.0461E-2</v>
          </cell>
          <cell r="I890">
            <v>3.7659999999999999E-2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1.0460000000000001E-2</v>
          </cell>
          <cell r="I891">
            <v>3.7656000000000002E-2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1.0460000000000001E-2</v>
          </cell>
          <cell r="I892">
            <v>3.7656000000000002E-2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1.0460000000000001E-2</v>
          </cell>
          <cell r="I893">
            <v>3.7656000000000002E-2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1.0460000000000001E-2</v>
          </cell>
          <cell r="I894">
            <v>3.7656000000000002E-2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1.0061E-2</v>
          </cell>
          <cell r="I895">
            <v>3.6220000000000002E-2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1.0061E-2</v>
          </cell>
          <cell r="I896">
            <v>3.6220000000000002E-2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1.0061E-2</v>
          </cell>
          <cell r="I897">
            <v>3.6220000000000002E-2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1.0061E-2</v>
          </cell>
          <cell r="I898">
            <v>3.6220000000000002E-2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1.0061E-2</v>
          </cell>
          <cell r="I899">
            <v>3.6220000000000002E-2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1.0061E-2</v>
          </cell>
          <cell r="I900">
            <v>3.6220000000000002E-2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1.0061E-2</v>
          </cell>
          <cell r="I901">
            <v>3.6220000000000002E-2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1.0061E-2</v>
          </cell>
          <cell r="I902">
            <v>3.6220000000000002E-2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1.0061E-2</v>
          </cell>
          <cell r="I903">
            <v>3.6220000000000002E-2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1.0061E-2</v>
          </cell>
          <cell r="I904">
            <v>3.6220000000000002E-2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1.0061E-2</v>
          </cell>
          <cell r="I905">
            <v>3.6220000000000002E-2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1.0061E-2</v>
          </cell>
          <cell r="I906">
            <v>3.6220000000000002E-2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1.0474000000000001E-2</v>
          </cell>
          <cell r="I907">
            <v>3.7706000000000003E-2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1.0061E-2</v>
          </cell>
          <cell r="I910">
            <v>3.6220000000000002E-2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1.0474000000000001E-2</v>
          </cell>
          <cell r="I911">
            <v>3.7706000000000003E-2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1.0468E-2</v>
          </cell>
          <cell r="I912">
            <v>3.7685000000000003E-2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1.0468999999999999E-2</v>
          </cell>
          <cell r="I916">
            <v>3.7687999999999999E-2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1.0482999999999999E-2</v>
          </cell>
          <cell r="I920">
            <v>3.7739000000000002E-2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1.0482999999999999E-2</v>
          </cell>
          <cell r="I927">
            <v>3.7739000000000002E-2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1.0427000000000001E-2</v>
          </cell>
          <cell r="I928">
            <v>3.7537000000000001E-2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1.0427000000000001E-2</v>
          </cell>
          <cell r="I929">
            <v>3.7537000000000001E-2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1.0427000000000001E-2</v>
          </cell>
          <cell r="I930">
            <v>3.7537000000000001E-2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1.0427000000000001E-2</v>
          </cell>
          <cell r="I931">
            <v>3.7537000000000001E-2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1.0427000000000001E-2</v>
          </cell>
          <cell r="I932">
            <v>3.7537000000000001E-2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1.0427000000000001E-2</v>
          </cell>
          <cell r="I933">
            <v>3.7537000000000001E-2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1.0435E-2</v>
          </cell>
          <cell r="I934">
            <v>3.7566000000000002E-2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1.0435E-2</v>
          </cell>
          <cell r="I935">
            <v>3.7566000000000002E-2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1.0435E-2</v>
          </cell>
          <cell r="I936">
            <v>3.7566000000000002E-2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1.0435E-2</v>
          </cell>
          <cell r="I937">
            <v>3.7566000000000002E-2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1.0435E-2</v>
          </cell>
          <cell r="I938">
            <v>3.7566000000000002E-2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1.0435E-2</v>
          </cell>
          <cell r="I939">
            <v>3.7566000000000002E-2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1.0435E-2</v>
          </cell>
          <cell r="I940">
            <v>3.7566000000000002E-2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1.0435E-2</v>
          </cell>
          <cell r="I941">
            <v>3.7566000000000002E-2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1.0435E-2</v>
          </cell>
          <cell r="I942">
            <v>3.7566000000000002E-2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1.0435E-2</v>
          </cell>
          <cell r="I943">
            <v>3.7566000000000002E-2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1.0435E-2</v>
          </cell>
          <cell r="I944">
            <v>3.7566000000000002E-2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1.0435E-2</v>
          </cell>
          <cell r="I945">
            <v>3.7566000000000002E-2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1.0435E-2</v>
          </cell>
          <cell r="I946">
            <v>3.7566000000000002E-2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1.0435E-2</v>
          </cell>
          <cell r="I947">
            <v>3.7566000000000002E-2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1.0435E-2</v>
          </cell>
          <cell r="I948">
            <v>3.7566000000000002E-2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1.0435E-2</v>
          </cell>
          <cell r="I949">
            <v>3.7566000000000002E-2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1.0435E-2</v>
          </cell>
          <cell r="I950">
            <v>3.7566000000000002E-2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1.0435E-2</v>
          </cell>
          <cell r="I951">
            <v>3.7566000000000002E-2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1.0435E-2</v>
          </cell>
          <cell r="I952">
            <v>3.7566000000000002E-2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1.0435E-2</v>
          </cell>
          <cell r="I953">
            <v>3.7566000000000002E-2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1.0435E-2</v>
          </cell>
          <cell r="I954">
            <v>3.7566000000000002E-2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1.0435E-2</v>
          </cell>
          <cell r="I955">
            <v>3.7566000000000002E-2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1.0435E-2</v>
          </cell>
          <cell r="I956">
            <v>3.7566000000000002E-2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1.0435E-2</v>
          </cell>
          <cell r="I957">
            <v>3.7566000000000002E-2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1.0435E-2</v>
          </cell>
          <cell r="I958">
            <v>3.7566000000000002E-2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1.0435E-2</v>
          </cell>
          <cell r="I959">
            <v>3.7566000000000002E-2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1.0435E-2</v>
          </cell>
          <cell r="I960">
            <v>3.7566000000000002E-2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1.0435E-2</v>
          </cell>
          <cell r="I961">
            <v>3.7566000000000002E-2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1.0435E-2</v>
          </cell>
          <cell r="I962">
            <v>3.7566000000000002E-2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1.0435E-2</v>
          </cell>
          <cell r="I963">
            <v>3.7566000000000002E-2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1.0435E-2</v>
          </cell>
          <cell r="I964">
            <v>3.7566000000000002E-2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1.0435E-2</v>
          </cell>
          <cell r="I965">
            <v>3.7566000000000002E-2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1.0435E-2</v>
          </cell>
          <cell r="I966">
            <v>3.7566000000000002E-2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1.0435E-2</v>
          </cell>
          <cell r="I967">
            <v>3.7566000000000002E-2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1.0435E-2</v>
          </cell>
          <cell r="I968">
            <v>3.7566000000000002E-2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1.0435E-2</v>
          </cell>
          <cell r="I969">
            <v>3.7566000000000002E-2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1.0435E-2</v>
          </cell>
          <cell r="I970">
            <v>3.7566000000000002E-2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1.0435E-2</v>
          </cell>
          <cell r="I971">
            <v>3.7566000000000002E-2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1.0435E-2</v>
          </cell>
          <cell r="I972">
            <v>3.7566000000000002E-2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1.0435E-2</v>
          </cell>
          <cell r="I973">
            <v>3.7566000000000002E-2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1.0435E-2</v>
          </cell>
          <cell r="I974">
            <v>3.7566000000000002E-2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1.0435E-2</v>
          </cell>
          <cell r="I975">
            <v>3.7566000000000002E-2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1.0435E-2</v>
          </cell>
          <cell r="I976">
            <v>3.7566000000000002E-2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1.0435E-2</v>
          </cell>
          <cell r="I977">
            <v>3.7566000000000002E-2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1.0435E-2</v>
          </cell>
          <cell r="I978">
            <v>3.7566000000000002E-2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1.0435E-2</v>
          </cell>
          <cell r="I979">
            <v>3.7566000000000002E-2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1.0449999999999999E-2</v>
          </cell>
          <cell r="I980">
            <v>3.7620000000000001E-2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1.0449999999999999E-2</v>
          </cell>
          <cell r="I981">
            <v>3.7620000000000001E-2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1.0449999999999999E-2</v>
          </cell>
          <cell r="I982">
            <v>3.7620000000000001E-2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1.0449999999999999E-2</v>
          </cell>
          <cell r="I983">
            <v>3.7620000000000001E-2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1.0449999999999999E-2</v>
          </cell>
          <cell r="I984">
            <v>3.7620000000000001E-2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1.0449999999999999E-2</v>
          </cell>
          <cell r="I985">
            <v>3.7620000000000001E-2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1.0449999999999999E-2</v>
          </cell>
          <cell r="I986">
            <v>3.7620000000000001E-2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1.0460000000000001E-2</v>
          </cell>
          <cell r="I987">
            <v>3.7656000000000002E-2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1.0460000000000001E-2</v>
          </cell>
          <cell r="I988">
            <v>3.7656000000000002E-2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1.0460000000000001E-2</v>
          </cell>
          <cell r="I989">
            <v>3.7656000000000002E-2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1.0460000000000001E-2</v>
          </cell>
          <cell r="I990">
            <v>3.7656000000000002E-2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1.0460000000000001E-2</v>
          </cell>
          <cell r="I991">
            <v>3.7656000000000002E-2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1.0460000000000001E-2</v>
          </cell>
          <cell r="I992">
            <v>3.7656000000000002E-2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1.0460000000000001E-2</v>
          </cell>
          <cell r="I993">
            <v>3.7656000000000002E-2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1.0460000000000001E-2</v>
          </cell>
          <cell r="I994">
            <v>3.7656000000000002E-2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1.0460000000000001E-2</v>
          </cell>
          <cell r="I995">
            <v>3.7656000000000002E-2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1.0460000000000001E-2</v>
          </cell>
          <cell r="I996">
            <v>3.7656000000000002E-2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1.0460000000000001E-2</v>
          </cell>
          <cell r="I997">
            <v>3.7656000000000002E-2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1.0460000000000001E-2</v>
          </cell>
          <cell r="I998">
            <v>3.7656000000000002E-2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1.0460000000000001E-2</v>
          </cell>
          <cell r="I999">
            <v>3.7656000000000002E-2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1.0460000000000001E-2</v>
          </cell>
          <cell r="I1000">
            <v>3.7656000000000002E-2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1.0460000000000001E-2</v>
          </cell>
          <cell r="I1001">
            <v>3.7656000000000002E-2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1.0460000000000001E-2</v>
          </cell>
          <cell r="I1002">
            <v>3.7656000000000002E-2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1.0460000000000001E-2</v>
          </cell>
          <cell r="I1003">
            <v>3.7656000000000002E-2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1.0460000000000001E-2</v>
          </cell>
          <cell r="I1004">
            <v>3.7656000000000002E-2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1.0460000000000001E-2</v>
          </cell>
          <cell r="I1005">
            <v>3.7656000000000002E-2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1.044E-2</v>
          </cell>
          <cell r="I1006">
            <v>3.7583999999999999E-2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1.044E-2</v>
          </cell>
          <cell r="I1007">
            <v>3.7583999999999999E-2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1.0460000000000001E-2</v>
          </cell>
          <cell r="I1008">
            <v>3.7656000000000002E-2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1.0460000000000001E-2</v>
          </cell>
          <cell r="I1009">
            <v>3.7656000000000002E-2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1.0449999999999999E-2</v>
          </cell>
          <cell r="I1010">
            <v>3.7620000000000001E-2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1.0449999999999999E-2</v>
          </cell>
          <cell r="I1011">
            <v>3.7620000000000001E-2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1.0449999999999999E-2</v>
          </cell>
          <cell r="I1012">
            <v>3.7620000000000001E-2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1.0449999999999999E-2</v>
          </cell>
          <cell r="I1013">
            <v>3.7620000000000001E-2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1.0449999999999999E-2</v>
          </cell>
          <cell r="I1014">
            <v>3.7620000000000001E-2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1.0449999999999999E-2</v>
          </cell>
          <cell r="I1015">
            <v>3.7620000000000001E-2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1.0444999999999999E-2</v>
          </cell>
          <cell r="I1016">
            <v>3.7601999999999997E-2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1.0442E-2</v>
          </cell>
          <cell r="I1017">
            <v>3.7590999999999999E-2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1.0442E-2</v>
          </cell>
          <cell r="I1018">
            <v>3.7590999999999999E-2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1.0442E-2</v>
          </cell>
          <cell r="I1019">
            <v>3.7590999999999999E-2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1.0442E-2</v>
          </cell>
          <cell r="I1020">
            <v>3.7590999999999999E-2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1.0442E-2</v>
          </cell>
          <cell r="I1021">
            <v>3.7590999999999999E-2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1.0442E-2</v>
          </cell>
          <cell r="I1022">
            <v>3.7590999999999999E-2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1.0442E-2</v>
          </cell>
          <cell r="I1023">
            <v>3.7590999999999999E-2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1.0463999999999999E-2</v>
          </cell>
          <cell r="I1024">
            <v>3.7670000000000002E-2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1.0462000000000001E-2</v>
          </cell>
          <cell r="I1026">
            <v>3.7663000000000002E-2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1.0462000000000001E-2</v>
          </cell>
          <cell r="I1027">
            <v>3.7663000000000002E-2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1.0462000000000001E-2</v>
          </cell>
          <cell r="I1028">
            <v>3.7663000000000002E-2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1.048E-2</v>
          </cell>
          <cell r="I1043">
            <v>3.7727999999999998E-2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1.048E-2</v>
          </cell>
          <cell r="I1044">
            <v>3.7727999999999998E-2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1.048E-2</v>
          </cell>
          <cell r="I1045">
            <v>3.7727999999999998E-2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1.048E-2</v>
          </cell>
          <cell r="I1046">
            <v>3.7727999999999998E-2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1.0796999999999999E-2</v>
          </cell>
          <cell r="I1047">
            <v>3.8869000000000001E-2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1.0796999999999999E-2</v>
          </cell>
          <cell r="I1048">
            <v>3.8869000000000001E-2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1.0796999999999999E-2</v>
          </cell>
          <cell r="I1049">
            <v>3.8869000000000001E-2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1.0796999999999999E-2</v>
          </cell>
          <cell r="I1050">
            <v>3.8869000000000001E-2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1.0796999999999999E-2</v>
          </cell>
          <cell r="I1051">
            <v>3.8869000000000001E-2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1.0796999999999999E-2</v>
          </cell>
          <cell r="I1052">
            <v>3.8869000000000001E-2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1.0796999999999999E-2</v>
          </cell>
          <cell r="I1053">
            <v>3.8869000000000001E-2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1.0796999999999999E-2</v>
          </cell>
          <cell r="I1054">
            <v>3.8869000000000001E-2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1.0796999999999999E-2</v>
          </cell>
          <cell r="I1055">
            <v>3.8869000000000001E-2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1.0919999999999999E-2</v>
          </cell>
          <cell r="I1056">
            <v>3.9312E-2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1.0422000000000001E-2</v>
          </cell>
          <cell r="I1057">
            <v>3.7518999999999997E-2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1.0422000000000001E-2</v>
          </cell>
          <cell r="I1058">
            <v>3.7518999999999997E-2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1.0422000000000001E-2</v>
          </cell>
          <cell r="I1059">
            <v>3.7518999999999997E-2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1.047E-2</v>
          </cell>
          <cell r="I1060">
            <v>3.7692000000000003E-2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1.0795000000000001E-2</v>
          </cell>
          <cell r="I1061">
            <v>3.8862000000000001E-2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1.0865E-2</v>
          </cell>
          <cell r="I1062">
            <v>3.9114000000000003E-2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1.091E-2</v>
          </cell>
          <cell r="I1065">
            <v>3.9275999999999998E-2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1.0467000000000001E-2</v>
          </cell>
          <cell r="I1066">
            <v>3.7680999999999999E-2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SM-AM019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1.0437E-2</v>
          </cell>
          <cell r="I1068">
            <v>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1.1018E-2</v>
          </cell>
          <cell r="I6">
            <v>3.9664999999999999E-2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1.1018E-2</v>
          </cell>
          <cell r="I7">
            <v>3.9664999999999999E-2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1.1018E-2</v>
          </cell>
          <cell r="I8">
            <v>3.9664999999999999E-2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1.0853E-2</v>
          </cell>
          <cell r="I9">
            <v>3.9071000000000002E-2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1.0508999999999999E-2</v>
          </cell>
          <cell r="I10">
            <v>3.7831999999999998E-2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1.0725999999999999E-2</v>
          </cell>
          <cell r="I11">
            <v>3.8614000000000002E-2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1.0472E-2</v>
          </cell>
          <cell r="I12">
            <v>3.7699000000000003E-2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1.0472E-2</v>
          </cell>
          <cell r="I13">
            <v>3.7699000000000003E-2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1.0995E-2</v>
          </cell>
          <cell r="I14">
            <v>3.9581999999999999E-2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1.0995E-2</v>
          </cell>
          <cell r="I15">
            <v>3.9581999999999999E-2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1.0995E-2</v>
          </cell>
          <cell r="I16">
            <v>3.9581999999999999E-2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1.0995E-2</v>
          </cell>
          <cell r="I17">
            <v>3.9581999999999999E-2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1.0995E-2</v>
          </cell>
          <cell r="I18">
            <v>3.9581999999999999E-2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1.0995E-2</v>
          </cell>
          <cell r="I19">
            <v>3.9581999999999999E-2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1.0995E-2</v>
          </cell>
          <cell r="I20">
            <v>3.9581999999999999E-2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1.0995E-2</v>
          </cell>
          <cell r="I21">
            <v>3.9581999999999999E-2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1.0995E-2</v>
          </cell>
          <cell r="I22">
            <v>3.9581999999999999E-2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1.0995E-2</v>
          </cell>
          <cell r="I23">
            <v>3.9581999999999999E-2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1.0995E-2</v>
          </cell>
          <cell r="I24">
            <v>3.9581999999999999E-2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1.0995E-2</v>
          </cell>
          <cell r="I25">
            <v>3.9581999999999999E-2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1.0995E-2</v>
          </cell>
          <cell r="I26">
            <v>3.9581999999999999E-2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1.1006E-2</v>
          </cell>
          <cell r="I27">
            <v>3.9621999999999997E-2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1.1006E-2</v>
          </cell>
          <cell r="I28">
            <v>3.9621999999999997E-2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1.1006E-2</v>
          </cell>
          <cell r="I29">
            <v>3.9621999999999997E-2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1.1006E-2</v>
          </cell>
          <cell r="I30">
            <v>3.9621999999999997E-2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1.1006E-2</v>
          </cell>
          <cell r="I31">
            <v>3.9621999999999997E-2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1.1006E-2</v>
          </cell>
          <cell r="I32">
            <v>3.9621999999999997E-2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1.1006E-2</v>
          </cell>
          <cell r="I33">
            <v>3.9621999999999997E-2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1.1006E-2</v>
          </cell>
          <cell r="I34">
            <v>3.9621999999999997E-2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1.1006E-2</v>
          </cell>
          <cell r="I35">
            <v>3.9621999999999997E-2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1.1006E-2</v>
          </cell>
          <cell r="I36">
            <v>3.9621999999999997E-2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1.1003000000000001E-2</v>
          </cell>
          <cell r="I37">
            <v>3.9611E-2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1.1003000000000001E-2</v>
          </cell>
          <cell r="I38">
            <v>3.9611E-2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1.1003000000000001E-2</v>
          </cell>
          <cell r="I39">
            <v>3.9611E-2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1.1003000000000001E-2</v>
          </cell>
          <cell r="I40">
            <v>3.9611E-2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1.1003000000000001E-2</v>
          </cell>
          <cell r="I41">
            <v>3.9611E-2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1.1003000000000001E-2</v>
          </cell>
          <cell r="I42">
            <v>3.9611E-2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1.1003000000000001E-2</v>
          </cell>
          <cell r="I43">
            <v>3.9611E-2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1.1003000000000001E-2</v>
          </cell>
          <cell r="I44">
            <v>3.9611E-2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1.1003000000000001E-2</v>
          </cell>
          <cell r="I45">
            <v>3.9611E-2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1.1003000000000001E-2</v>
          </cell>
          <cell r="I46">
            <v>3.9611E-2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1.0919E-2</v>
          </cell>
          <cell r="I47">
            <v>3.9308000000000003E-2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1.0919E-2</v>
          </cell>
          <cell r="I48">
            <v>3.9308000000000003E-2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1.0919E-2</v>
          </cell>
          <cell r="I49">
            <v>3.9308000000000003E-2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1.0919E-2</v>
          </cell>
          <cell r="I50">
            <v>3.9308000000000003E-2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1.0919E-2</v>
          </cell>
          <cell r="I51">
            <v>3.9308000000000003E-2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1.0827E-2</v>
          </cell>
          <cell r="I52">
            <v>3.8976999999999998E-2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1.0827E-2</v>
          </cell>
          <cell r="I53">
            <v>3.8976999999999998E-2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1.0827E-2</v>
          </cell>
          <cell r="I54">
            <v>3.8976999999999998E-2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1.0827E-2</v>
          </cell>
          <cell r="I55">
            <v>3.8976999999999998E-2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1.0827E-2</v>
          </cell>
          <cell r="I56">
            <v>3.8976999999999998E-2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1.0827E-2</v>
          </cell>
          <cell r="I57">
            <v>3.8976999999999998E-2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1.0827E-2</v>
          </cell>
          <cell r="I58">
            <v>3.8976999999999998E-2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1.0827E-2</v>
          </cell>
          <cell r="I59">
            <v>3.8976999999999998E-2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1.0827E-2</v>
          </cell>
          <cell r="I60">
            <v>3.8976999999999998E-2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1.0827E-2</v>
          </cell>
          <cell r="I61">
            <v>3.8976999999999998E-2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1.0827E-2</v>
          </cell>
          <cell r="I62">
            <v>3.8976999999999998E-2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1.0925000000000001E-2</v>
          </cell>
          <cell r="I63">
            <v>3.9329999999999997E-2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1.0925000000000001E-2</v>
          </cell>
          <cell r="I64">
            <v>3.9329999999999997E-2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1.0925000000000001E-2</v>
          </cell>
          <cell r="I65">
            <v>3.9329999999999997E-2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1.0925000000000001E-2</v>
          </cell>
          <cell r="I66">
            <v>3.9329999999999997E-2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1.0925000000000001E-2</v>
          </cell>
          <cell r="I67">
            <v>3.9329999999999997E-2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1.0925000000000001E-2</v>
          </cell>
          <cell r="I68">
            <v>3.9329999999999997E-2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1.0925000000000001E-2</v>
          </cell>
          <cell r="I69">
            <v>3.9329999999999997E-2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1.0925000000000001E-2</v>
          </cell>
          <cell r="I70">
            <v>3.9329999999999997E-2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1.0925000000000001E-2</v>
          </cell>
          <cell r="I71">
            <v>3.9329999999999997E-2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1.0925000000000001E-2</v>
          </cell>
          <cell r="I72">
            <v>3.9329999999999997E-2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1.0925000000000001E-2</v>
          </cell>
          <cell r="I73">
            <v>3.9329999999999997E-2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1.0925000000000001E-2</v>
          </cell>
          <cell r="I74">
            <v>3.9329999999999997E-2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1.0992999999999999E-2</v>
          </cell>
          <cell r="I75">
            <v>3.9574999999999999E-2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1.0992999999999999E-2</v>
          </cell>
          <cell r="I76">
            <v>3.9574999999999999E-2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1.0992999999999999E-2</v>
          </cell>
          <cell r="I77">
            <v>3.9574999999999999E-2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1.0992999999999999E-2</v>
          </cell>
          <cell r="I78">
            <v>3.9574999999999999E-2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1.0938E-2</v>
          </cell>
          <cell r="I79">
            <v>3.9377000000000002E-2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1.0938E-2</v>
          </cell>
          <cell r="I80">
            <v>3.9377000000000002E-2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1.0938E-2</v>
          </cell>
          <cell r="I81">
            <v>3.9377000000000002E-2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1.0938E-2</v>
          </cell>
          <cell r="I82">
            <v>3.9377000000000002E-2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1.0938E-2</v>
          </cell>
          <cell r="I83">
            <v>3.9377000000000002E-2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1.0938E-2</v>
          </cell>
          <cell r="I84">
            <v>3.9377000000000002E-2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1.0938E-2</v>
          </cell>
          <cell r="I85">
            <v>3.9377000000000002E-2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1.0984000000000001E-2</v>
          </cell>
          <cell r="I86">
            <v>3.9542000000000001E-2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1.0984000000000001E-2</v>
          </cell>
          <cell r="I87">
            <v>3.9542000000000001E-2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1.0984000000000001E-2</v>
          </cell>
          <cell r="I88">
            <v>3.9542000000000001E-2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1.0984000000000001E-2</v>
          </cell>
          <cell r="I89">
            <v>3.9542000000000001E-2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1.0984000000000001E-2</v>
          </cell>
          <cell r="I90">
            <v>3.9542000000000001E-2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1.0984000000000001E-2</v>
          </cell>
          <cell r="I91">
            <v>3.9542000000000001E-2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1.0984000000000001E-2</v>
          </cell>
          <cell r="I92">
            <v>3.9542000000000001E-2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1.0436000000000001E-2</v>
          </cell>
          <cell r="I93">
            <v>3.7569999999999999E-2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1.0972000000000001E-2</v>
          </cell>
          <cell r="I94">
            <v>3.9498999999999999E-2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1.095E-2</v>
          </cell>
          <cell r="I95">
            <v>3.9419999999999997E-2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1.095E-2</v>
          </cell>
          <cell r="I96">
            <v>3.9419999999999997E-2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1.095E-2</v>
          </cell>
          <cell r="I97">
            <v>3.9419999999999997E-2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1.095E-2</v>
          </cell>
          <cell r="I98">
            <v>3.9419999999999997E-2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1.095E-2</v>
          </cell>
          <cell r="I99">
            <v>3.9419999999999997E-2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1.095E-2</v>
          </cell>
          <cell r="I100">
            <v>3.9419999999999997E-2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1.095E-2</v>
          </cell>
          <cell r="I101">
            <v>3.9419999999999997E-2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1.0959E-2</v>
          </cell>
          <cell r="I102">
            <v>3.9452000000000001E-2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1.0959E-2</v>
          </cell>
          <cell r="I103">
            <v>3.9452000000000001E-2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1.0959E-2</v>
          </cell>
          <cell r="I104">
            <v>3.9452000000000001E-2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1.0959E-2</v>
          </cell>
          <cell r="I105">
            <v>3.9452000000000001E-2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1.1226E-2</v>
          </cell>
          <cell r="I106">
            <v>4.0413999999999999E-2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1.1226E-2</v>
          </cell>
          <cell r="I107">
            <v>4.0413999999999999E-2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1.1226E-2</v>
          </cell>
          <cell r="I108">
            <v>4.0413999999999999E-2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1.1006E-2</v>
          </cell>
          <cell r="I109">
            <v>3.9621999999999997E-2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1.098E-2</v>
          </cell>
          <cell r="I110">
            <v>3.9528000000000001E-2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1.098E-2</v>
          </cell>
          <cell r="I111">
            <v>3.9528000000000001E-2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1.098E-2</v>
          </cell>
          <cell r="I112">
            <v>3.9528000000000001E-2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1.098E-2</v>
          </cell>
          <cell r="I113">
            <v>3.9528000000000001E-2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1.098E-2</v>
          </cell>
          <cell r="I114">
            <v>3.9528000000000001E-2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1.098E-2</v>
          </cell>
          <cell r="I115">
            <v>3.9528000000000001E-2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1.098E-2</v>
          </cell>
          <cell r="I116">
            <v>3.9528000000000001E-2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1.098E-2</v>
          </cell>
          <cell r="I117">
            <v>3.9528000000000001E-2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1.098E-2</v>
          </cell>
          <cell r="I118">
            <v>3.9528000000000001E-2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1.1416000000000001E-2</v>
          </cell>
          <cell r="I119">
            <v>4.1098000000000003E-2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1.1416000000000001E-2</v>
          </cell>
          <cell r="I120">
            <v>4.1098000000000003E-2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1.2281E-2</v>
          </cell>
          <cell r="I121">
            <v>4.4212000000000001E-2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1.0338999999999999E-2</v>
          </cell>
          <cell r="I122">
            <v>3.7220000000000003E-2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1.0338999999999999E-2</v>
          </cell>
          <cell r="I123">
            <v>3.7220000000000003E-2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1.1018E-2</v>
          </cell>
          <cell r="I124">
            <v>3.9664999999999999E-2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1.1018E-2</v>
          </cell>
          <cell r="I125">
            <v>3.9664999999999999E-2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1.1018E-2</v>
          </cell>
          <cell r="I126">
            <v>3.9664999999999999E-2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1.1018E-2</v>
          </cell>
          <cell r="I127">
            <v>3.9664999999999999E-2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1.1018E-2</v>
          </cell>
          <cell r="I128">
            <v>3.9664999999999999E-2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1.1018E-2</v>
          </cell>
          <cell r="I129">
            <v>3.9664999999999999E-2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1.1018E-2</v>
          </cell>
          <cell r="I130">
            <v>3.9664999999999999E-2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1.1018E-2</v>
          </cell>
          <cell r="I131">
            <v>3.9664999999999999E-2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1.1018E-2</v>
          </cell>
          <cell r="I132">
            <v>3.9664999999999999E-2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1.1018E-2</v>
          </cell>
          <cell r="I133">
            <v>3.9664999999999999E-2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1.1018E-2</v>
          </cell>
          <cell r="I134">
            <v>3.9664999999999999E-2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1.0224E-2</v>
          </cell>
          <cell r="I135">
            <v>3.6805999999999998E-2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1.0224E-2</v>
          </cell>
          <cell r="I136">
            <v>3.6805999999999998E-2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1.0992E-2</v>
          </cell>
          <cell r="I137">
            <v>3.9571000000000002E-2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1.0992E-2</v>
          </cell>
          <cell r="I138">
            <v>3.9571000000000002E-2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1.0992E-2</v>
          </cell>
          <cell r="I139">
            <v>3.9571000000000002E-2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1.0992E-2</v>
          </cell>
          <cell r="I140">
            <v>3.9571000000000002E-2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1.0992E-2</v>
          </cell>
          <cell r="I141">
            <v>3.9571000000000002E-2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1.0992E-2</v>
          </cell>
          <cell r="I142">
            <v>3.9571000000000002E-2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1.0992E-2</v>
          </cell>
          <cell r="I143">
            <v>3.9571000000000002E-2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1.0992E-2</v>
          </cell>
          <cell r="I144">
            <v>3.9571000000000002E-2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1.102E-2</v>
          </cell>
          <cell r="I145">
            <v>3.9671999999999999E-2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1.102E-2</v>
          </cell>
          <cell r="I146">
            <v>3.9671999999999999E-2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1.095E-2</v>
          </cell>
          <cell r="I147">
            <v>3.9419999999999997E-2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1.095E-2</v>
          </cell>
          <cell r="I148">
            <v>3.9419999999999997E-2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1.095E-2</v>
          </cell>
          <cell r="I149">
            <v>3.9419999999999997E-2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1.095E-2</v>
          </cell>
          <cell r="I150">
            <v>3.9419999999999997E-2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1.095E-2</v>
          </cell>
          <cell r="I151">
            <v>3.9419999999999997E-2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1.095E-2</v>
          </cell>
          <cell r="I152">
            <v>3.9419999999999997E-2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1.095E-2</v>
          </cell>
          <cell r="I153">
            <v>3.9419999999999997E-2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1.095E-2</v>
          </cell>
          <cell r="I154">
            <v>3.9419999999999997E-2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1.095E-2</v>
          </cell>
          <cell r="I155">
            <v>3.9419999999999997E-2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1.0999E-2</v>
          </cell>
          <cell r="I156">
            <v>3.9595999999999999E-2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1.0999E-2</v>
          </cell>
          <cell r="I157">
            <v>3.9595999999999999E-2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1.0999E-2</v>
          </cell>
          <cell r="I158">
            <v>3.9595999999999999E-2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1.0999E-2</v>
          </cell>
          <cell r="I159">
            <v>3.9595999999999999E-2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1.0999E-2</v>
          </cell>
          <cell r="I160">
            <v>3.9595999999999999E-2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1.0999E-2</v>
          </cell>
          <cell r="I161">
            <v>3.9595999999999999E-2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1.0999E-2</v>
          </cell>
          <cell r="I162">
            <v>3.9595999999999999E-2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1.0992999999999999E-2</v>
          </cell>
          <cell r="I163">
            <v>3.9574999999999999E-2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1.0992999999999999E-2</v>
          </cell>
          <cell r="I164">
            <v>3.9574999999999999E-2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1.0992999999999999E-2</v>
          </cell>
          <cell r="I165">
            <v>3.9574999999999999E-2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1.0992999999999999E-2</v>
          </cell>
          <cell r="I166">
            <v>3.9574999999999999E-2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1.0992999999999999E-2</v>
          </cell>
          <cell r="I167">
            <v>3.9574999999999999E-2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1.0992999999999999E-2</v>
          </cell>
          <cell r="I168">
            <v>3.9574999999999999E-2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1.0992999999999999E-2</v>
          </cell>
          <cell r="I169">
            <v>3.9574999999999999E-2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1.0992999999999999E-2</v>
          </cell>
          <cell r="I170">
            <v>3.9574999999999999E-2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1.0992999999999999E-2</v>
          </cell>
          <cell r="I171">
            <v>3.9574999999999999E-2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1.0992999999999999E-2</v>
          </cell>
          <cell r="I172">
            <v>3.9574999999999999E-2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1.0992999999999999E-2</v>
          </cell>
          <cell r="I173">
            <v>3.9574999999999999E-2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1.0992999999999999E-2</v>
          </cell>
          <cell r="I174">
            <v>3.9574999999999999E-2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1.0992999999999999E-2</v>
          </cell>
          <cell r="I175">
            <v>3.9574999999999999E-2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1.0992999999999999E-2</v>
          </cell>
          <cell r="I176">
            <v>3.9574999999999999E-2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1.0992999999999999E-2</v>
          </cell>
          <cell r="I177">
            <v>3.9574999999999999E-2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1.0992999999999999E-2</v>
          </cell>
          <cell r="I178">
            <v>3.9574999999999999E-2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1.0992999999999999E-2</v>
          </cell>
          <cell r="I179">
            <v>3.9574999999999999E-2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1.0992999999999999E-2</v>
          </cell>
          <cell r="I180">
            <v>3.9574999999999999E-2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1.0992999999999999E-2</v>
          </cell>
          <cell r="I181">
            <v>3.9574999999999999E-2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1.0992999999999999E-2</v>
          </cell>
          <cell r="I182">
            <v>3.9574999999999999E-2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1.0992999999999999E-2</v>
          </cell>
          <cell r="I183">
            <v>3.9574999999999999E-2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1.0992999999999999E-2</v>
          </cell>
          <cell r="I184">
            <v>3.9574999999999999E-2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1.1011E-2</v>
          </cell>
          <cell r="I185">
            <v>3.9640000000000002E-2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1.1011E-2</v>
          </cell>
          <cell r="I186">
            <v>3.9640000000000002E-2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1.1011E-2</v>
          </cell>
          <cell r="I187">
            <v>3.9640000000000002E-2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1.1011E-2</v>
          </cell>
          <cell r="I188">
            <v>3.9640000000000002E-2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1.1011E-2</v>
          </cell>
          <cell r="I189">
            <v>3.9640000000000002E-2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1.1011E-2</v>
          </cell>
          <cell r="I190">
            <v>3.9640000000000002E-2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1.1011E-2</v>
          </cell>
          <cell r="I191">
            <v>3.9640000000000002E-2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1.1011E-2</v>
          </cell>
          <cell r="I192">
            <v>3.9640000000000002E-2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1.1011E-2</v>
          </cell>
          <cell r="I193">
            <v>3.9640000000000002E-2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1.1011E-2</v>
          </cell>
          <cell r="I194">
            <v>3.9640000000000002E-2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1.1011E-2</v>
          </cell>
          <cell r="I195">
            <v>3.9640000000000002E-2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1.0187999999999999E-2</v>
          </cell>
          <cell r="I196">
            <v>3.6677000000000001E-2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1.0187999999999999E-2</v>
          </cell>
          <cell r="I197">
            <v>3.6677000000000001E-2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1.0187999999999999E-2</v>
          </cell>
          <cell r="I198">
            <v>3.6677000000000001E-2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1.0187999999999999E-2</v>
          </cell>
          <cell r="I199">
            <v>3.6677000000000001E-2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1.0187999999999999E-2</v>
          </cell>
          <cell r="I200">
            <v>3.6677000000000001E-2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1.0187999999999999E-2</v>
          </cell>
          <cell r="I201">
            <v>3.6677000000000001E-2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1.0187999999999999E-2</v>
          </cell>
          <cell r="I202">
            <v>3.6677000000000001E-2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1.0187999999999999E-2</v>
          </cell>
          <cell r="I203">
            <v>3.6677000000000001E-2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1.0187999999999999E-2</v>
          </cell>
          <cell r="I204">
            <v>3.6677000000000001E-2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1.0187999999999999E-2</v>
          </cell>
          <cell r="I205">
            <v>3.6677000000000001E-2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1.0187999999999999E-2</v>
          </cell>
          <cell r="I206">
            <v>3.6677000000000001E-2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1.0187999999999999E-2</v>
          </cell>
          <cell r="I207">
            <v>3.6677000000000001E-2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1.0187999999999999E-2</v>
          </cell>
          <cell r="I208">
            <v>3.6677000000000001E-2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1.0187999999999999E-2</v>
          </cell>
          <cell r="I209">
            <v>3.6677000000000001E-2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1.0187999999999999E-2</v>
          </cell>
          <cell r="I210">
            <v>3.6677000000000001E-2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1.0187999999999999E-2</v>
          </cell>
          <cell r="I211">
            <v>3.6677000000000001E-2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1.0187999999999999E-2</v>
          </cell>
          <cell r="I212">
            <v>3.6677000000000001E-2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1.0470999999999999E-2</v>
          </cell>
          <cell r="I213">
            <v>3.7696E-2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1.0470999999999999E-2</v>
          </cell>
          <cell r="I214">
            <v>3.7696E-2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1.0470999999999999E-2</v>
          </cell>
          <cell r="I215">
            <v>3.7696E-2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1.0470999999999999E-2</v>
          </cell>
          <cell r="I216">
            <v>3.7696E-2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1.0470999999999999E-2</v>
          </cell>
          <cell r="I217">
            <v>3.7696E-2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1.0470999999999999E-2</v>
          </cell>
          <cell r="I218">
            <v>3.7696E-2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1.0470999999999999E-2</v>
          </cell>
          <cell r="I219">
            <v>3.7696E-2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1.0470999999999999E-2</v>
          </cell>
          <cell r="I220">
            <v>3.7696E-2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1.0470999999999999E-2</v>
          </cell>
          <cell r="I221">
            <v>3.7696E-2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1.0468E-2</v>
          </cell>
          <cell r="I222">
            <v>3.7685000000000003E-2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1.0468E-2</v>
          </cell>
          <cell r="I223">
            <v>3.7685000000000003E-2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1.0468E-2</v>
          </cell>
          <cell r="I224">
            <v>3.7685000000000003E-2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1.0468E-2</v>
          </cell>
          <cell r="I225">
            <v>3.7685000000000003E-2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1.0463E-2</v>
          </cell>
          <cell r="I226">
            <v>3.7666999999999999E-2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1.0463E-2</v>
          </cell>
          <cell r="I227">
            <v>3.7666999999999999E-2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1.0463E-2</v>
          </cell>
          <cell r="I228">
            <v>3.7666999999999999E-2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1.0999E-2</v>
          </cell>
          <cell r="I229">
            <v>3.9595999999999999E-2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1.1030999999999999E-2</v>
          </cell>
          <cell r="I230">
            <v>3.9711999999999997E-2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1.1030999999999999E-2</v>
          </cell>
          <cell r="I231">
            <v>3.9711999999999997E-2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1.1030999999999999E-2</v>
          </cell>
          <cell r="I232">
            <v>3.9711999999999997E-2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1.1030999999999999E-2</v>
          </cell>
          <cell r="I233">
            <v>3.9711999999999997E-2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1.1030999999999999E-2</v>
          </cell>
          <cell r="I234">
            <v>3.9711999999999997E-2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1.1030999999999999E-2</v>
          </cell>
          <cell r="I235">
            <v>3.9711999999999997E-2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1.1030999999999999E-2</v>
          </cell>
          <cell r="I236">
            <v>3.9711999999999997E-2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1.1030999999999999E-2</v>
          </cell>
          <cell r="I237">
            <v>3.9711999999999997E-2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1.1030999999999999E-2</v>
          </cell>
          <cell r="I238">
            <v>3.9711999999999997E-2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1.1030999999999999E-2</v>
          </cell>
          <cell r="I239">
            <v>3.9711999999999997E-2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1.1030999999999999E-2</v>
          </cell>
          <cell r="I240">
            <v>3.9711999999999997E-2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1.1030999999999999E-2</v>
          </cell>
          <cell r="I241">
            <v>3.9711999999999997E-2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1.1030999999999999E-2</v>
          </cell>
          <cell r="I242">
            <v>3.9711999999999997E-2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1.0928999999999999E-2</v>
          </cell>
          <cell r="I243">
            <v>3.9343999999999997E-2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1.0928999999999999E-2</v>
          </cell>
          <cell r="I244">
            <v>3.9343999999999997E-2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1.0928999999999999E-2</v>
          </cell>
          <cell r="I245">
            <v>3.9343999999999997E-2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1.0928999999999999E-2</v>
          </cell>
          <cell r="I246">
            <v>3.9343999999999997E-2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1.1002E-2</v>
          </cell>
          <cell r="I247">
            <v>3.9607000000000003E-2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1.1002E-2</v>
          </cell>
          <cell r="I248">
            <v>3.9607000000000003E-2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1.1030999999999999E-2</v>
          </cell>
          <cell r="I249">
            <v>3.9711999999999997E-2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1.1030999999999999E-2</v>
          </cell>
          <cell r="I250">
            <v>3.9711999999999997E-2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1.1030999999999999E-2</v>
          </cell>
          <cell r="I251">
            <v>3.9711999999999997E-2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1.1030999999999999E-2</v>
          </cell>
          <cell r="I252">
            <v>3.9711999999999997E-2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1.0893999999999999E-2</v>
          </cell>
          <cell r="I253">
            <v>3.9218000000000003E-2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1.0893999999999999E-2</v>
          </cell>
          <cell r="I254">
            <v>3.9218000000000003E-2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1.0963000000000001E-2</v>
          </cell>
          <cell r="I255">
            <v>3.9467000000000002E-2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1.0909E-2</v>
          </cell>
          <cell r="I256">
            <v>3.9272000000000001E-2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1.0963000000000001E-2</v>
          </cell>
          <cell r="I257">
            <v>3.9467000000000002E-2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1.0963000000000001E-2</v>
          </cell>
          <cell r="I258">
            <v>3.9467000000000002E-2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1.0487E-2</v>
          </cell>
          <cell r="I259">
            <v>3.7753000000000002E-2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1.0880000000000001E-2</v>
          </cell>
          <cell r="I260">
            <v>3.9168000000000001E-2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1.0880000000000001E-2</v>
          </cell>
          <cell r="I261">
            <v>3.9168000000000001E-2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1.0880000000000001E-2</v>
          </cell>
          <cell r="I262">
            <v>3.9168000000000001E-2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1.0880000000000001E-2</v>
          </cell>
          <cell r="I263">
            <v>3.9168000000000001E-2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1.0880000000000001E-2</v>
          </cell>
          <cell r="I264">
            <v>3.9168000000000001E-2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1.0880000000000001E-2</v>
          </cell>
          <cell r="I265">
            <v>3.9168000000000001E-2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1.0880000000000001E-2</v>
          </cell>
          <cell r="I266">
            <v>3.9168000000000001E-2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1.0880000000000001E-2</v>
          </cell>
          <cell r="I267">
            <v>3.9168000000000001E-2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1.0880000000000001E-2</v>
          </cell>
          <cell r="I268">
            <v>3.9168000000000001E-2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1.0880000000000001E-2</v>
          </cell>
          <cell r="I269">
            <v>3.9168000000000001E-2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1.0893999999999999E-2</v>
          </cell>
          <cell r="I270">
            <v>3.9218000000000003E-2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1.0893999999999999E-2</v>
          </cell>
          <cell r="I271">
            <v>3.9218000000000003E-2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1.0893999999999999E-2</v>
          </cell>
          <cell r="I272">
            <v>3.9218000000000003E-2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1.0893999999999999E-2</v>
          </cell>
          <cell r="I273">
            <v>3.9218000000000003E-2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1.0893999999999999E-2</v>
          </cell>
          <cell r="I274">
            <v>3.9218000000000003E-2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1.0821000000000001E-2</v>
          </cell>
          <cell r="I275">
            <v>3.8955999999999998E-2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1.0821000000000001E-2</v>
          </cell>
          <cell r="I276">
            <v>3.8955999999999998E-2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1.0821000000000001E-2</v>
          </cell>
          <cell r="I277">
            <v>3.8955999999999998E-2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1.0821000000000001E-2</v>
          </cell>
          <cell r="I278">
            <v>3.8955999999999998E-2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1.0821000000000001E-2</v>
          </cell>
          <cell r="I279">
            <v>3.8955999999999998E-2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1.0340999999999999E-2</v>
          </cell>
          <cell r="I280">
            <v>3.7227999999999997E-2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1.0336E-2</v>
          </cell>
          <cell r="I281">
            <v>3.721E-2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1.0336E-2</v>
          </cell>
          <cell r="I282">
            <v>3.721E-2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1.0336E-2</v>
          </cell>
          <cell r="I283">
            <v>3.721E-2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1.0952E-2</v>
          </cell>
          <cell r="I284">
            <v>3.9426999999999997E-2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1.0926999999999999E-2</v>
          </cell>
          <cell r="I285">
            <v>3.9336999999999997E-2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1.0911000000000001E-2</v>
          </cell>
          <cell r="I286">
            <v>3.9280000000000002E-2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1.0501E-2</v>
          </cell>
          <cell r="I287">
            <v>3.7803999999999997E-2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1.0806E-2</v>
          </cell>
          <cell r="I288">
            <v>3.8901999999999999E-2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1.0806E-2</v>
          </cell>
          <cell r="I289">
            <v>3.8901999999999999E-2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1.0746E-2</v>
          </cell>
          <cell r="I290">
            <v>3.8685999999999998E-2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1.0746E-2</v>
          </cell>
          <cell r="I291">
            <v>3.8685999999999998E-2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1.0746E-2</v>
          </cell>
          <cell r="I292">
            <v>3.8685999999999998E-2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1.0746E-2</v>
          </cell>
          <cell r="I293">
            <v>3.8685999999999998E-2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1.0826000000000001E-2</v>
          </cell>
          <cell r="I294">
            <v>3.8974000000000002E-2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1.0746E-2</v>
          </cell>
          <cell r="I295">
            <v>3.8685999999999998E-2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1.0821000000000001E-2</v>
          </cell>
          <cell r="I296">
            <v>3.8955999999999998E-2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1.0821000000000001E-2</v>
          </cell>
          <cell r="I297">
            <v>3.8955999999999998E-2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1.0821000000000001E-2</v>
          </cell>
          <cell r="I298">
            <v>3.8955999999999998E-2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1.0821000000000001E-2</v>
          </cell>
          <cell r="I299">
            <v>3.8955999999999998E-2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1.0821000000000001E-2</v>
          </cell>
          <cell r="I300">
            <v>3.8955999999999998E-2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1.0706E-2</v>
          </cell>
          <cell r="I301">
            <v>3.8542E-2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1.0706E-2</v>
          </cell>
          <cell r="I302">
            <v>3.8542E-2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1.0706E-2</v>
          </cell>
          <cell r="I303">
            <v>3.8542E-2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1.0706E-2</v>
          </cell>
          <cell r="I304">
            <v>3.8542E-2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1.0573000000000001E-2</v>
          </cell>
          <cell r="I305">
            <v>3.8063E-2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1.0573000000000001E-2</v>
          </cell>
          <cell r="I306">
            <v>3.8063E-2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1.0573000000000001E-2</v>
          </cell>
          <cell r="I307">
            <v>3.8063E-2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1.0581E-2</v>
          </cell>
          <cell r="I308">
            <v>3.8092000000000001E-2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1.0581E-2</v>
          </cell>
          <cell r="I309">
            <v>3.8092000000000001E-2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1.0581E-2</v>
          </cell>
          <cell r="I310">
            <v>3.8092000000000001E-2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1.0761E-2</v>
          </cell>
          <cell r="I311">
            <v>3.8739999999999997E-2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1.0761E-2</v>
          </cell>
          <cell r="I312">
            <v>3.8739999999999997E-2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1.0761E-2</v>
          </cell>
          <cell r="I313">
            <v>3.8739999999999997E-2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1.0761E-2</v>
          </cell>
          <cell r="I314">
            <v>3.8739999999999997E-2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1.0761E-2</v>
          </cell>
          <cell r="I315">
            <v>3.8739999999999997E-2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1.0761E-2</v>
          </cell>
          <cell r="I316">
            <v>3.8739999999999997E-2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1.0761E-2</v>
          </cell>
          <cell r="I317">
            <v>3.8739999999999997E-2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1.0761E-2</v>
          </cell>
          <cell r="I318">
            <v>3.8739999999999997E-2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1.0911000000000001E-2</v>
          </cell>
          <cell r="I319">
            <v>3.9280000000000002E-2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1.0911000000000001E-2</v>
          </cell>
          <cell r="I320">
            <v>3.9280000000000002E-2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1.0911000000000001E-2</v>
          </cell>
          <cell r="I321">
            <v>3.9280000000000002E-2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1.0911000000000001E-2</v>
          </cell>
          <cell r="I322">
            <v>3.9280000000000002E-2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1.0911000000000001E-2</v>
          </cell>
          <cell r="I323">
            <v>3.9280000000000002E-2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1.0911000000000001E-2</v>
          </cell>
          <cell r="I324">
            <v>3.9280000000000002E-2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1.0911000000000001E-2</v>
          </cell>
          <cell r="I325">
            <v>3.9280000000000002E-2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1.0911000000000001E-2</v>
          </cell>
          <cell r="I326">
            <v>3.9280000000000002E-2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1.0911000000000001E-2</v>
          </cell>
          <cell r="I327">
            <v>3.9280000000000002E-2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1.0911000000000001E-2</v>
          </cell>
          <cell r="I328">
            <v>3.9280000000000002E-2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1.0671999999999999E-2</v>
          </cell>
          <cell r="I329">
            <v>3.8419000000000002E-2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1.0671999999999999E-2</v>
          </cell>
          <cell r="I330">
            <v>3.8419000000000002E-2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1.0671999999999999E-2</v>
          </cell>
          <cell r="I331">
            <v>3.8419000000000002E-2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1.0671999999999999E-2</v>
          </cell>
          <cell r="I332">
            <v>3.8419000000000002E-2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1.0671999999999999E-2</v>
          </cell>
          <cell r="I333">
            <v>3.8419000000000002E-2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1.0671999999999999E-2</v>
          </cell>
          <cell r="I334">
            <v>3.8419000000000002E-2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1.0671999999999999E-2</v>
          </cell>
          <cell r="I335">
            <v>3.8419000000000002E-2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1.0671999999999999E-2</v>
          </cell>
          <cell r="I336">
            <v>3.8419000000000002E-2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1.0671999999999999E-2</v>
          </cell>
          <cell r="I337">
            <v>3.8419000000000002E-2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1.0671999999999999E-2</v>
          </cell>
          <cell r="I338">
            <v>3.8419000000000002E-2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1.0671999999999999E-2</v>
          </cell>
          <cell r="I339">
            <v>3.8419000000000002E-2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1.0671999999999999E-2</v>
          </cell>
          <cell r="I340">
            <v>3.8419000000000002E-2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1.0671999999999999E-2</v>
          </cell>
          <cell r="I341">
            <v>3.8419000000000002E-2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1.0671999999999999E-2</v>
          </cell>
          <cell r="I342">
            <v>3.8419000000000002E-2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1.0671999999999999E-2</v>
          </cell>
          <cell r="I343">
            <v>3.8419000000000002E-2</v>
          </cell>
        </row>
        <row r="344">
          <cell r="D344" t="str">
            <v>SM0282D0</v>
          </cell>
          <cell r="E344">
            <v>7044</v>
          </cell>
          <cell r="F344">
            <v>7053</v>
          </cell>
          <cell r="G344" t="str">
            <v>EGDTGM</v>
          </cell>
          <cell r="H344">
            <v>1.0671999999999999E-2</v>
          </cell>
          <cell r="I344">
            <v>3.8419000000000002E-2</v>
          </cell>
        </row>
        <row r="345">
          <cell r="D345" t="str">
            <v>SM0283D0</v>
          </cell>
          <cell r="E345">
            <v>7810</v>
          </cell>
          <cell r="F345">
            <v>7829</v>
          </cell>
          <cell r="G345" t="str">
            <v>EGDTGM</v>
          </cell>
          <cell r="H345">
            <v>1.0671999999999999E-2</v>
          </cell>
          <cell r="I345">
            <v>3.8419000000000002E-2</v>
          </cell>
        </row>
        <row r="346">
          <cell r="D346" t="str">
            <v>SM0284D0</v>
          </cell>
          <cell r="E346">
            <v>8826</v>
          </cell>
          <cell r="F346">
            <v>8835</v>
          </cell>
          <cell r="G346" t="str">
            <v>EGDTGM</v>
          </cell>
          <cell r="H346">
            <v>1.0671999999999999E-2</v>
          </cell>
          <cell r="I346">
            <v>3.8419000000000002E-2</v>
          </cell>
        </row>
        <row r="347">
          <cell r="D347" t="str">
            <v>SM0288D1</v>
          </cell>
          <cell r="E347">
            <v>1874</v>
          </cell>
          <cell r="F347">
            <v>1883</v>
          </cell>
          <cell r="G347" t="str">
            <v>EGDTGM</v>
          </cell>
          <cell r="H347">
            <v>1.0671999999999999E-2</v>
          </cell>
          <cell r="I347">
            <v>3.8419000000000002E-2</v>
          </cell>
        </row>
        <row r="348">
          <cell r="D348" t="str">
            <v>SM0288D2</v>
          </cell>
          <cell r="E348">
            <v>1874</v>
          </cell>
          <cell r="F348">
            <v>1909</v>
          </cell>
          <cell r="G348" t="str">
            <v>EGDTGM</v>
          </cell>
          <cell r="H348">
            <v>1.0671999999999999E-2</v>
          </cell>
          <cell r="I348">
            <v>3.8419000000000002E-2</v>
          </cell>
        </row>
        <row r="349">
          <cell r="D349" t="str">
            <v>SM0290D0</v>
          </cell>
          <cell r="E349">
            <v>87638</v>
          </cell>
          <cell r="F349">
            <v>87647</v>
          </cell>
          <cell r="G349" t="str">
            <v>PRDOIL</v>
          </cell>
          <cell r="H349">
            <v>1.0671999999999999E-2</v>
          </cell>
          <cell r="I349">
            <v>3.8419000000000002E-2</v>
          </cell>
        </row>
        <row r="350">
          <cell r="D350" t="str">
            <v>SM0291D0</v>
          </cell>
          <cell r="E350">
            <v>1696</v>
          </cell>
          <cell r="F350">
            <v>1703</v>
          </cell>
          <cell r="G350" t="str">
            <v>EGDTGM</v>
          </cell>
          <cell r="H350">
            <v>1.0671999999999999E-2</v>
          </cell>
          <cell r="I350">
            <v>3.8419000000000002E-2</v>
          </cell>
        </row>
        <row r="351">
          <cell r="D351" t="str">
            <v>SM0293D0</v>
          </cell>
          <cell r="E351">
            <v>90994</v>
          </cell>
          <cell r="F351">
            <v>91009</v>
          </cell>
          <cell r="G351" t="str">
            <v>EGDTGM</v>
          </cell>
          <cell r="H351">
            <v>1.0671999999999999E-2</v>
          </cell>
          <cell r="I351">
            <v>3.8419000000000002E-2</v>
          </cell>
        </row>
        <row r="352">
          <cell r="D352" t="str">
            <v>SM0295D0</v>
          </cell>
          <cell r="E352">
            <v>87638</v>
          </cell>
          <cell r="F352">
            <v>87647</v>
          </cell>
          <cell r="G352" t="str">
            <v>EGDTGM</v>
          </cell>
          <cell r="H352">
            <v>1.0671999999999999E-2</v>
          </cell>
          <cell r="I352">
            <v>3.8419000000000002E-2</v>
          </cell>
        </row>
        <row r="353">
          <cell r="D353" t="str">
            <v>SM0296D0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1.0671999999999999E-2</v>
          </cell>
          <cell r="I353">
            <v>3.8419000000000002E-2</v>
          </cell>
        </row>
        <row r="354">
          <cell r="D354" t="str">
            <v>SM0301D0</v>
          </cell>
          <cell r="E354">
            <v>91688</v>
          </cell>
          <cell r="F354">
            <v>91722</v>
          </cell>
          <cell r="G354" t="str">
            <v>EGDTGM</v>
          </cell>
          <cell r="H354">
            <v>1.0671999999999999E-2</v>
          </cell>
          <cell r="I354">
            <v>3.8419000000000002E-2</v>
          </cell>
        </row>
        <row r="355">
          <cell r="D355" t="str">
            <v>SM0302D0</v>
          </cell>
          <cell r="E355">
            <v>91688</v>
          </cell>
          <cell r="F355">
            <v>91697</v>
          </cell>
          <cell r="G355" t="str">
            <v>EGDTGM</v>
          </cell>
          <cell r="H355">
            <v>1.0671999999999999E-2</v>
          </cell>
          <cell r="I355">
            <v>3.8419000000000002E-2</v>
          </cell>
        </row>
        <row r="356">
          <cell r="D356" t="str">
            <v>SM0303D0</v>
          </cell>
          <cell r="E356">
            <v>88047</v>
          </cell>
          <cell r="F356">
            <v>88083</v>
          </cell>
          <cell r="G356" t="str">
            <v>EGDTGM</v>
          </cell>
          <cell r="H356">
            <v>1.0671999999999999E-2</v>
          </cell>
          <cell r="I356">
            <v>3.8419000000000002E-2</v>
          </cell>
        </row>
        <row r="357">
          <cell r="D357" t="str">
            <v>SM0304D0</v>
          </cell>
          <cell r="E357">
            <v>88047</v>
          </cell>
          <cell r="F357">
            <v>88056</v>
          </cell>
          <cell r="G357" t="str">
            <v>EGDTGM</v>
          </cell>
          <cell r="H357">
            <v>1.0671999999999999E-2</v>
          </cell>
          <cell r="I357">
            <v>3.8419000000000002E-2</v>
          </cell>
        </row>
        <row r="358">
          <cell r="D358" t="str">
            <v>SM0969D0</v>
          </cell>
          <cell r="E358">
            <v>1874</v>
          </cell>
          <cell r="F358">
            <v>1918</v>
          </cell>
          <cell r="G358" t="str">
            <v>EGDTGM</v>
          </cell>
          <cell r="H358">
            <v>1.0671999999999999E-2</v>
          </cell>
          <cell r="I358">
            <v>3.8419000000000002E-2</v>
          </cell>
        </row>
        <row r="359">
          <cell r="D359" t="str">
            <v>SM0988D0</v>
          </cell>
          <cell r="E359">
            <v>8826</v>
          </cell>
          <cell r="F359">
            <v>8835</v>
          </cell>
          <cell r="G359" t="str">
            <v>EGDTGM</v>
          </cell>
          <cell r="H359">
            <v>1.0671999999999999E-2</v>
          </cell>
          <cell r="I359">
            <v>3.8419000000000002E-2</v>
          </cell>
        </row>
        <row r="360">
          <cell r="D360" t="str">
            <v>SM1161D0</v>
          </cell>
          <cell r="E360">
            <v>89561</v>
          </cell>
          <cell r="F360">
            <v>89589</v>
          </cell>
          <cell r="G360" t="str">
            <v>EGDTGM</v>
          </cell>
          <cell r="H360">
            <v>1.0671999999999999E-2</v>
          </cell>
          <cell r="I360">
            <v>3.8419000000000002E-2</v>
          </cell>
        </row>
        <row r="361">
          <cell r="D361" t="str">
            <v>SM0270D0</v>
          </cell>
          <cell r="E361">
            <v>1348</v>
          </cell>
          <cell r="F361">
            <v>1357</v>
          </cell>
          <cell r="G361" t="str">
            <v>EGDTGM</v>
          </cell>
          <cell r="H361">
            <v>1.0671999999999999E-2</v>
          </cell>
          <cell r="I361">
            <v>3.8419000000000002E-2</v>
          </cell>
        </row>
        <row r="362">
          <cell r="D362" t="str">
            <v>SM0271D0</v>
          </cell>
          <cell r="E362">
            <v>4188</v>
          </cell>
          <cell r="F362">
            <v>4204</v>
          </cell>
          <cell r="G362" t="str">
            <v>EGDTGM</v>
          </cell>
          <cell r="H362">
            <v>1.0671999999999999E-2</v>
          </cell>
          <cell r="I362">
            <v>3.8419000000000002E-2</v>
          </cell>
        </row>
        <row r="363">
          <cell r="D363" t="str">
            <v>SM0272D0</v>
          </cell>
          <cell r="E363">
            <v>4188</v>
          </cell>
          <cell r="F363">
            <v>4197</v>
          </cell>
          <cell r="G363" t="str">
            <v>EGDTGM</v>
          </cell>
          <cell r="H363">
            <v>1.0671999999999999E-2</v>
          </cell>
          <cell r="I363">
            <v>3.8419000000000002E-2</v>
          </cell>
        </row>
        <row r="364">
          <cell r="D364" t="str">
            <v>SM0847D0</v>
          </cell>
          <cell r="E364">
            <v>3958</v>
          </cell>
          <cell r="F364">
            <v>3967</v>
          </cell>
          <cell r="G364" t="str">
            <v>EGDTGM</v>
          </cell>
          <cell r="H364">
            <v>1.0671999999999999E-2</v>
          </cell>
          <cell r="I364">
            <v>3.8419000000000002E-2</v>
          </cell>
        </row>
        <row r="365">
          <cell r="D365" t="str">
            <v>SM0848D0</v>
          </cell>
          <cell r="E365">
            <v>5103</v>
          </cell>
          <cell r="F365">
            <v>5112</v>
          </cell>
          <cell r="G365" t="str">
            <v>EGDTGM</v>
          </cell>
          <cell r="H365">
            <v>1.0671999999999999E-2</v>
          </cell>
          <cell r="I365">
            <v>3.8419000000000002E-2</v>
          </cell>
        </row>
        <row r="366">
          <cell r="D366" t="str">
            <v>SM0849D0</v>
          </cell>
          <cell r="E366">
            <v>5103</v>
          </cell>
          <cell r="F366">
            <v>5121</v>
          </cell>
          <cell r="G366" t="str">
            <v>EGDTGM</v>
          </cell>
          <cell r="H366">
            <v>1.0671999999999999E-2</v>
          </cell>
          <cell r="I366">
            <v>3.8419000000000002E-2</v>
          </cell>
        </row>
        <row r="367">
          <cell r="D367" t="str">
            <v>SM0855D0</v>
          </cell>
          <cell r="E367">
            <v>144152</v>
          </cell>
          <cell r="F367">
            <v>144189</v>
          </cell>
          <cell r="G367" t="str">
            <v>EGDTGM</v>
          </cell>
          <cell r="H367">
            <v>1.0671999999999999E-2</v>
          </cell>
          <cell r="I367">
            <v>3.8419000000000002E-2</v>
          </cell>
        </row>
        <row r="368">
          <cell r="D368" t="str">
            <v>SM0132D0</v>
          </cell>
          <cell r="E368">
            <v>144928</v>
          </cell>
          <cell r="F368">
            <v>144937</v>
          </cell>
          <cell r="G368" t="str">
            <v>EGDTGM</v>
          </cell>
          <cell r="H368">
            <v>1.0425E-2</v>
          </cell>
          <cell r="I368">
            <v>3.7530000000000001E-2</v>
          </cell>
        </row>
        <row r="369">
          <cell r="D369" t="str">
            <v>SM0369D0</v>
          </cell>
          <cell r="E369">
            <v>144928</v>
          </cell>
          <cell r="F369">
            <v>144937</v>
          </cell>
          <cell r="G369" t="str">
            <v>EGDTGM</v>
          </cell>
          <cell r="H369">
            <v>1.0425E-2</v>
          </cell>
          <cell r="I369">
            <v>3.7530000000000001E-2</v>
          </cell>
        </row>
        <row r="370">
          <cell r="D370" t="str">
            <v>SM1030D0</v>
          </cell>
          <cell r="E370">
            <v>145499</v>
          </cell>
          <cell r="F370">
            <v>145505</v>
          </cell>
          <cell r="G370" t="str">
            <v>EGDTGM</v>
          </cell>
          <cell r="H370">
            <v>1.0425E-2</v>
          </cell>
          <cell r="I370">
            <v>3.7530000000000001E-2</v>
          </cell>
        </row>
        <row r="371">
          <cell r="D371" t="str">
            <v>SM1061D0</v>
          </cell>
          <cell r="E371">
            <v>143502</v>
          </cell>
          <cell r="F371">
            <v>143511</v>
          </cell>
          <cell r="G371" t="str">
            <v>MANZAT</v>
          </cell>
          <cell r="H371">
            <v>1.0425E-2</v>
          </cell>
          <cell r="I371">
            <v>3.7530000000000001E-2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1.076E-2</v>
          </cell>
          <cell r="I372">
            <v>3.8736E-2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1.076E-2</v>
          </cell>
          <cell r="I373">
            <v>3.8736E-2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1.076E-2</v>
          </cell>
          <cell r="I374">
            <v>3.8736E-2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1.076E-2</v>
          </cell>
          <cell r="I375">
            <v>3.8736E-2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1.076E-2</v>
          </cell>
          <cell r="I376">
            <v>3.8736E-2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1.0773E-2</v>
          </cell>
          <cell r="I377">
            <v>3.8782999999999998E-2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1.0773E-2</v>
          </cell>
          <cell r="I378">
            <v>3.8782999999999998E-2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1.0773E-2</v>
          </cell>
          <cell r="I379">
            <v>3.8782999999999998E-2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1.0773E-2</v>
          </cell>
          <cell r="I380">
            <v>3.8782999999999998E-2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1.0773E-2</v>
          </cell>
          <cell r="I381">
            <v>3.8782999999999998E-2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1.0761E-2</v>
          </cell>
          <cell r="I382">
            <v>3.8739999999999997E-2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1.0761E-2</v>
          </cell>
          <cell r="I383">
            <v>3.8739999999999997E-2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1.0761E-2</v>
          </cell>
          <cell r="I384">
            <v>3.8739999999999997E-2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1.0761E-2</v>
          </cell>
          <cell r="I385">
            <v>3.8739999999999997E-2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1.0758E-2</v>
          </cell>
          <cell r="I386">
            <v>3.8729E-2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1.0758E-2</v>
          </cell>
          <cell r="I387">
            <v>3.8729E-2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1.0758E-2</v>
          </cell>
          <cell r="I388">
            <v>3.8729E-2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1.0758E-2</v>
          </cell>
          <cell r="I389">
            <v>3.8729E-2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1.0758E-2</v>
          </cell>
          <cell r="I390">
            <v>3.8729E-2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1.0758E-2</v>
          </cell>
          <cell r="I391">
            <v>3.8729E-2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1.0758E-2</v>
          </cell>
          <cell r="I392">
            <v>3.8729E-2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1.0758E-2</v>
          </cell>
          <cell r="I393">
            <v>3.8729E-2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1.0758E-2</v>
          </cell>
          <cell r="I394">
            <v>3.8729E-2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1.0758E-2</v>
          </cell>
          <cell r="I395">
            <v>3.8729E-2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1.0758E-2</v>
          </cell>
          <cell r="I396">
            <v>3.8729E-2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1.0758E-2</v>
          </cell>
          <cell r="I397">
            <v>3.8729E-2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1.0758E-2</v>
          </cell>
          <cell r="I398">
            <v>3.8729E-2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1.0758E-2</v>
          </cell>
          <cell r="I399">
            <v>3.8729E-2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1.0758E-2</v>
          </cell>
          <cell r="I400">
            <v>3.8729E-2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1.0758E-2</v>
          </cell>
          <cell r="I401">
            <v>3.8729E-2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1.0758E-2</v>
          </cell>
          <cell r="I402">
            <v>3.8729E-2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1.0758E-2</v>
          </cell>
          <cell r="I403">
            <v>3.8729E-2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1.0770999999999999E-2</v>
          </cell>
          <cell r="I404">
            <v>3.8775999999999998E-2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1.0770999999999999E-2</v>
          </cell>
          <cell r="I405">
            <v>3.8775999999999998E-2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1.0770999999999999E-2</v>
          </cell>
          <cell r="I406">
            <v>3.8775999999999998E-2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1.0770999999999999E-2</v>
          </cell>
          <cell r="I407">
            <v>3.8775999999999998E-2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1.0770999999999999E-2</v>
          </cell>
          <cell r="I408">
            <v>3.8775999999999998E-2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1.0770999999999999E-2</v>
          </cell>
          <cell r="I409">
            <v>3.8775999999999998E-2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1.0770999999999999E-2</v>
          </cell>
          <cell r="I410">
            <v>3.8775999999999998E-2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1.0770999999999999E-2</v>
          </cell>
          <cell r="I411">
            <v>3.8775999999999998E-2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1.0770999999999999E-2</v>
          </cell>
          <cell r="I412">
            <v>3.8775999999999998E-2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1.0770999999999999E-2</v>
          </cell>
          <cell r="I413">
            <v>3.8775999999999998E-2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1.0770999999999999E-2</v>
          </cell>
          <cell r="I414">
            <v>3.8775999999999998E-2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1.0770999999999999E-2</v>
          </cell>
          <cell r="I415">
            <v>3.8775999999999998E-2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1.0770999999999999E-2</v>
          </cell>
          <cell r="I416">
            <v>3.8775999999999998E-2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1.0770999999999999E-2</v>
          </cell>
          <cell r="I417">
            <v>3.8775999999999998E-2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1.0770999999999999E-2</v>
          </cell>
          <cell r="I418">
            <v>3.8775999999999998E-2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1.0770999999999999E-2</v>
          </cell>
          <cell r="I419">
            <v>3.8775999999999998E-2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1.0770999999999999E-2</v>
          </cell>
          <cell r="I420">
            <v>3.8775999999999998E-2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1.0770999999999999E-2</v>
          </cell>
          <cell r="I421">
            <v>3.8775999999999998E-2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1.0770999999999999E-2</v>
          </cell>
          <cell r="I422">
            <v>3.8775999999999998E-2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1.1112E-2</v>
          </cell>
          <cell r="I423">
            <v>4.0002999999999997E-2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1.1112E-2</v>
          </cell>
          <cell r="I424">
            <v>4.0002999999999997E-2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1.1112E-2</v>
          </cell>
          <cell r="I425">
            <v>4.0002999999999997E-2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1.1112E-2</v>
          </cell>
          <cell r="I426">
            <v>4.0002999999999997E-2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1.1112E-2</v>
          </cell>
          <cell r="I427">
            <v>4.0002999999999997E-2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1.1112E-2</v>
          </cell>
          <cell r="I428">
            <v>4.0002999999999997E-2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1.0796E-2</v>
          </cell>
          <cell r="I429">
            <v>3.8865999999999998E-2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1.0796E-2</v>
          </cell>
          <cell r="I430">
            <v>3.8865999999999998E-2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1.0796E-2</v>
          </cell>
          <cell r="I431">
            <v>3.8865999999999998E-2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1.0807000000000001E-2</v>
          </cell>
          <cell r="I432">
            <v>3.8905000000000002E-2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1.0807000000000001E-2</v>
          </cell>
          <cell r="I433">
            <v>3.8905000000000002E-2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1.0807000000000001E-2</v>
          </cell>
          <cell r="I434">
            <v>3.8905000000000002E-2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1.0807000000000001E-2</v>
          </cell>
          <cell r="I435">
            <v>3.8905000000000002E-2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1.0807000000000001E-2</v>
          </cell>
          <cell r="I436">
            <v>3.8905000000000002E-2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1.0807000000000001E-2</v>
          </cell>
          <cell r="I437">
            <v>3.8905000000000002E-2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1.0807000000000001E-2</v>
          </cell>
          <cell r="I438">
            <v>3.8905000000000002E-2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1.0807000000000001E-2</v>
          </cell>
          <cell r="I439">
            <v>3.8905000000000002E-2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1.0807000000000001E-2</v>
          </cell>
          <cell r="I440">
            <v>3.8905000000000002E-2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1.0807000000000001E-2</v>
          </cell>
          <cell r="I441">
            <v>3.8905000000000002E-2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1.0807000000000001E-2</v>
          </cell>
          <cell r="I442">
            <v>3.8905000000000002E-2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1.0807000000000001E-2</v>
          </cell>
          <cell r="I443">
            <v>3.8905000000000002E-2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1.0807000000000001E-2</v>
          </cell>
          <cell r="I444">
            <v>3.8905000000000002E-2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1.0807000000000001E-2</v>
          </cell>
          <cell r="I445">
            <v>3.8905000000000002E-2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1.0779E-2</v>
          </cell>
          <cell r="I446">
            <v>3.8803999999999998E-2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1.0779E-2</v>
          </cell>
          <cell r="I447">
            <v>3.8803999999999998E-2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1.0779E-2</v>
          </cell>
          <cell r="I448">
            <v>3.8803999999999998E-2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1.0779E-2</v>
          </cell>
          <cell r="I449">
            <v>3.8803999999999998E-2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1.0779E-2</v>
          </cell>
          <cell r="I450">
            <v>3.8803999999999998E-2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1.0779E-2</v>
          </cell>
          <cell r="I451">
            <v>3.8803999999999998E-2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1.0779E-2</v>
          </cell>
          <cell r="I452">
            <v>3.8803999999999998E-2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1.0779E-2</v>
          </cell>
          <cell r="I453">
            <v>3.8803999999999998E-2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1.0779E-2</v>
          </cell>
          <cell r="I454">
            <v>3.8803999999999998E-2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1.0779E-2</v>
          </cell>
          <cell r="I455">
            <v>3.8803999999999998E-2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1.0779E-2</v>
          </cell>
          <cell r="I456">
            <v>3.8803999999999998E-2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1.0779E-2</v>
          </cell>
          <cell r="I457">
            <v>3.8803999999999998E-2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1.0779E-2</v>
          </cell>
          <cell r="I458">
            <v>3.8803999999999998E-2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1.0779E-2</v>
          </cell>
          <cell r="I459">
            <v>3.8803999999999998E-2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1.0779E-2</v>
          </cell>
          <cell r="I460">
            <v>3.8803999999999998E-2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1.0779E-2</v>
          </cell>
          <cell r="I461">
            <v>3.8803999999999998E-2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1.0779E-2</v>
          </cell>
          <cell r="I462">
            <v>3.8803999999999998E-2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1.0779E-2</v>
          </cell>
          <cell r="I463">
            <v>3.8803999999999998E-2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1.0779E-2</v>
          </cell>
          <cell r="I464">
            <v>3.8803999999999998E-2</v>
          </cell>
        </row>
        <row r="465">
          <cell r="D465" t="str">
            <v>SM1171D0</v>
          </cell>
          <cell r="E465">
            <v>26564</v>
          </cell>
          <cell r="F465">
            <v>26573</v>
          </cell>
          <cell r="G465" t="str">
            <v>TERMOR</v>
          </cell>
          <cell r="H465">
            <v>1.0779E-2</v>
          </cell>
          <cell r="I465">
            <v>3.8803999999999998E-2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1.0814000000000001E-2</v>
          </cell>
          <cell r="I466">
            <v>3.8929999999999999E-2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1.0814000000000001E-2</v>
          </cell>
          <cell r="I467">
            <v>3.8929999999999999E-2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1.0807000000000001E-2</v>
          </cell>
          <cell r="I468">
            <v>3.8905000000000002E-2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1.0807000000000001E-2</v>
          </cell>
          <cell r="I469">
            <v>3.8905000000000002E-2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1.0807000000000001E-2</v>
          </cell>
          <cell r="I470">
            <v>3.8905000000000002E-2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1.0807000000000001E-2</v>
          </cell>
          <cell r="I471">
            <v>3.8905000000000002E-2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1.0807000000000001E-2</v>
          </cell>
          <cell r="I472">
            <v>3.8905000000000002E-2</v>
          </cell>
        </row>
        <row r="473">
          <cell r="D473" t="str">
            <v>SM1281D0</v>
          </cell>
          <cell r="G473" t="str">
            <v>IFGSZH</v>
          </cell>
          <cell r="H473">
            <v>1.081E-2</v>
          </cell>
          <cell r="I473">
            <v>3.8915999999999999E-2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1.1013999999999999E-2</v>
          </cell>
          <cell r="I474">
            <v>3.9649999999999998E-2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1.1013999999999999E-2</v>
          </cell>
          <cell r="I475">
            <v>3.9649999999999998E-2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1.1013999999999999E-2</v>
          </cell>
          <cell r="I476">
            <v>3.9649999999999998E-2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1.1013999999999999E-2</v>
          </cell>
          <cell r="I477">
            <v>3.9649999999999998E-2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1.1013999999999999E-2</v>
          </cell>
          <cell r="I478">
            <v>3.9649999999999998E-2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1.1013999999999999E-2</v>
          </cell>
          <cell r="I479">
            <v>3.9649999999999998E-2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1.1013999999999999E-2</v>
          </cell>
          <cell r="I480">
            <v>3.9649999999999998E-2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1.1013999999999999E-2</v>
          </cell>
          <cell r="I481">
            <v>3.9649999999999998E-2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1.1013999999999999E-2</v>
          </cell>
          <cell r="I482">
            <v>3.9649999999999998E-2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1.1013999999999999E-2</v>
          </cell>
          <cell r="I483">
            <v>3.9649999999999998E-2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1.1013999999999999E-2</v>
          </cell>
          <cell r="I484">
            <v>3.9649999999999998E-2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1.1122999999999999E-2</v>
          </cell>
          <cell r="I485">
            <v>4.0043000000000002E-2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1.1122999999999999E-2</v>
          </cell>
          <cell r="I486">
            <v>4.0043000000000002E-2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1.1122999999999999E-2</v>
          </cell>
          <cell r="I487">
            <v>4.0043000000000002E-2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1.1122999999999999E-2</v>
          </cell>
          <cell r="I488">
            <v>4.0043000000000002E-2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1.1122999999999999E-2</v>
          </cell>
          <cell r="I489">
            <v>4.0043000000000002E-2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1.1122999999999999E-2</v>
          </cell>
          <cell r="I490">
            <v>4.0043000000000002E-2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1.1122999999999999E-2</v>
          </cell>
          <cell r="I491">
            <v>4.0043000000000002E-2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1.1122999999999999E-2</v>
          </cell>
          <cell r="I492">
            <v>4.0043000000000002E-2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1.1122999999999999E-2</v>
          </cell>
          <cell r="I493">
            <v>4.0043000000000002E-2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1.1122999999999999E-2</v>
          </cell>
          <cell r="I494">
            <v>4.0043000000000002E-2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1.0848E-2</v>
          </cell>
          <cell r="I495">
            <v>3.9052999999999997E-2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1.0848E-2</v>
          </cell>
          <cell r="I496">
            <v>3.9052999999999997E-2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1.1122999999999999E-2</v>
          </cell>
          <cell r="I497">
            <v>4.0043000000000002E-2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1.1122999999999999E-2</v>
          </cell>
          <cell r="I498">
            <v>4.0043000000000002E-2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1.1122999999999999E-2</v>
          </cell>
          <cell r="I499">
            <v>4.0043000000000002E-2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1.0855E-2</v>
          </cell>
          <cell r="I500">
            <v>3.9078000000000002E-2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1.1018E-2</v>
          </cell>
          <cell r="I501">
            <v>3.9664999999999999E-2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1.1018E-2</v>
          </cell>
          <cell r="I502">
            <v>3.9664999999999999E-2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1.1018E-2</v>
          </cell>
          <cell r="I503">
            <v>3.9664999999999999E-2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1.1018E-2</v>
          </cell>
          <cell r="I504">
            <v>3.9664999999999999E-2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1.1018E-2</v>
          </cell>
          <cell r="I505">
            <v>3.9664999999999999E-2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1.1018E-2</v>
          </cell>
          <cell r="I506">
            <v>3.9664999999999999E-2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1.1018E-2</v>
          </cell>
          <cell r="I507">
            <v>3.9664999999999999E-2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1.1018E-2</v>
          </cell>
          <cell r="I508">
            <v>3.9664999999999999E-2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1.1018E-2</v>
          </cell>
          <cell r="I509">
            <v>3.9664999999999999E-2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1.1018E-2</v>
          </cell>
          <cell r="I510">
            <v>3.9664999999999999E-2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1.1018E-2</v>
          </cell>
          <cell r="I511">
            <v>3.9664999999999999E-2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1.1018E-2</v>
          </cell>
          <cell r="I512">
            <v>3.9664999999999999E-2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1.1018E-2</v>
          </cell>
          <cell r="I513">
            <v>3.9664999999999999E-2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1.1018E-2</v>
          </cell>
          <cell r="I514">
            <v>3.9664999999999999E-2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1.1018E-2</v>
          </cell>
          <cell r="I515">
            <v>3.9664999999999999E-2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1.1070999999999999E-2</v>
          </cell>
          <cell r="I516">
            <v>3.9856000000000003E-2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1.1070999999999999E-2</v>
          </cell>
          <cell r="I517">
            <v>3.9856000000000003E-2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1.1070999999999999E-2</v>
          </cell>
          <cell r="I518">
            <v>3.9856000000000003E-2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1.1070999999999999E-2</v>
          </cell>
          <cell r="I519">
            <v>3.9856000000000003E-2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1.1070999999999999E-2</v>
          </cell>
          <cell r="I520">
            <v>3.9856000000000003E-2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1.1070999999999999E-2</v>
          </cell>
          <cell r="I521">
            <v>3.9856000000000003E-2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1.1070999999999999E-2</v>
          </cell>
          <cell r="I522">
            <v>3.9856000000000003E-2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1.1070999999999999E-2</v>
          </cell>
          <cell r="I523">
            <v>3.9856000000000003E-2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1.1070999999999999E-2</v>
          </cell>
          <cell r="I524">
            <v>3.9856000000000003E-2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1.1070999999999999E-2</v>
          </cell>
          <cell r="I525">
            <v>3.9856000000000003E-2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1.1070999999999999E-2</v>
          </cell>
          <cell r="I526">
            <v>3.9856000000000003E-2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1.1070999999999999E-2</v>
          </cell>
          <cell r="I527">
            <v>3.9856000000000003E-2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1.1070999999999999E-2</v>
          </cell>
          <cell r="I528">
            <v>3.9856000000000003E-2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1.1070999999999999E-2</v>
          </cell>
          <cell r="I529">
            <v>3.9856000000000003E-2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1.1091E-2</v>
          </cell>
          <cell r="I530">
            <v>3.9927999999999998E-2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1.102E-2</v>
          </cell>
          <cell r="I531">
            <v>3.9671999999999999E-2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1.1101E-2</v>
          </cell>
          <cell r="I532">
            <v>3.9964E-2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1.1101E-2</v>
          </cell>
          <cell r="I533">
            <v>3.9964E-2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1.1101E-2</v>
          </cell>
          <cell r="I534">
            <v>3.9964E-2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1.1101E-2</v>
          </cell>
          <cell r="I535">
            <v>3.9964E-2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1.1101E-2</v>
          </cell>
          <cell r="I536">
            <v>3.9964E-2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1.1101E-2</v>
          </cell>
          <cell r="I537">
            <v>3.9964E-2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1.0815E-2</v>
          </cell>
          <cell r="I538">
            <v>3.8934000000000003E-2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1.0815E-2</v>
          </cell>
          <cell r="I539">
            <v>3.8934000000000003E-2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1.0815E-2</v>
          </cell>
          <cell r="I540">
            <v>3.8934000000000003E-2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1.0815E-2</v>
          </cell>
          <cell r="I541">
            <v>3.8934000000000003E-2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1.0815E-2</v>
          </cell>
          <cell r="I542">
            <v>3.8934000000000003E-2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1.1114000000000001E-2</v>
          </cell>
          <cell r="I543">
            <v>4.0009999999999997E-2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1.1114000000000001E-2</v>
          </cell>
          <cell r="I544">
            <v>4.0009999999999997E-2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1.1114000000000001E-2</v>
          </cell>
          <cell r="I545">
            <v>4.0009999999999997E-2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1.0776000000000001E-2</v>
          </cell>
          <cell r="I546">
            <v>3.8794000000000002E-2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1.0776000000000001E-2</v>
          </cell>
          <cell r="I547">
            <v>3.8794000000000002E-2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1.0776000000000001E-2</v>
          </cell>
          <cell r="I548">
            <v>3.8794000000000002E-2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1.0776000000000001E-2</v>
          </cell>
          <cell r="I549">
            <v>3.8794000000000002E-2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1.0776000000000001E-2</v>
          </cell>
          <cell r="I550">
            <v>3.8794000000000002E-2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1.0776000000000001E-2</v>
          </cell>
          <cell r="I551">
            <v>3.8794000000000002E-2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1.0085999999999999E-2</v>
          </cell>
          <cell r="I552">
            <v>3.6310000000000002E-2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1.0085999999999999E-2</v>
          </cell>
          <cell r="I553">
            <v>3.6310000000000002E-2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1.0085999999999999E-2</v>
          </cell>
          <cell r="I554">
            <v>3.6310000000000002E-2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1.0449999999999999E-2</v>
          </cell>
          <cell r="I555">
            <v>3.7620000000000001E-2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1.0449999999999999E-2</v>
          </cell>
          <cell r="I556">
            <v>3.7620000000000001E-2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1.0449999999999999E-2</v>
          </cell>
          <cell r="I557">
            <v>3.7620000000000001E-2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1.0449999999999999E-2</v>
          </cell>
          <cell r="I558">
            <v>3.7620000000000001E-2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1.0449999999999999E-2</v>
          </cell>
          <cell r="I559">
            <v>3.7620000000000001E-2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1.0449999999999999E-2</v>
          </cell>
          <cell r="I560">
            <v>3.7620000000000001E-2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1.0449999999999999E-2</v>
          </cell>
          <cell r="I561">
            <v>3.7620000000000001E-2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1.0449999999999999E-2</v>
          </cell>
          <cell r="I562">
            <v>3.7620000000000001E-2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1.0449999999999999E-2</v>
          </cell>
          <cell r="I563">
            <v>3.7620000000000001E-2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1.0481000000000001E-2</v>
          </cell>
          <cell r="I564">
            <v>3.7732000000000002E-2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1.0481000000000001E-2</v>
          </cell>
          <cell r="I565">
            <v>3.7732000000000002E-2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1.0354E-2</v>
          </cell>
          <cell r="I566">
            <v>3.7274000000000002E-2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1.0354E-2</v>
          </cell>
          <cell r="I567">
            <v>3.7274000000000002E-2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1.0354E-2</v>
          </cell>
          <cell r="I568">
            <v>3.7274000000000002E-2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1.0354E-2</v>
          </cell>
          <cell r="I569">
            <v>3.7274000000000002E-2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1.0354E-2</v>
          </cell>
          <cell r="I570">
            <v>3.7274000000000002E-2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1.0354E-2</v>
          </cell>
          <cell r="I571">
            <v>3.7274000000000002E-2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1.0354E-2</v>
          </cell>
          <cell r="I572">
            <v>3.7274000000000002E-2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1.0354E-2</v>
          </cell>
          <cell r="I573">
            <v>3.7274000000000002E-2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1.0354E-2</v>
          </cell>
          <cell r="I574">
            <v>3.7274000000000002E-2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1.0354E-2</v>
          </cell>
          <cell r="I575">
            <v>3.7274000000000002E-2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1.0354E-2</v>
          </cell>
          <cell r="I576">
            <v>3.7274000000000002E-2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1.0354E-2</v>
          </cell>
          <cell r="I577">
            <v>3.7274000000000002E-2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1.0354E-2</v>
          </cell>
          <cell r="I578">
            <v>3.7274000000000002E-2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1.0354E-2</v>
          </cell>
          <cell r="I579">
            <v>3.7274000000000002E-2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1.0354E-2</v>
          </cell>
          <cell r="I580">
            <v>3.7274000000000002E-2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1.0354E-2</v>
          </cell>
          <cell r="I581">
            <v>3.7274000000000002E-2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1.0354E-2</v>
          </cell>
          <cell r="I582">
            <v>3.7274000000000002E-2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1.1002E-2</v>
          </cell>
          <cell r="I583">
            <v>3.9607000000000003E-2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1.1002E-2</v>
          </cell>
          <cell r="I584">
            <v>3.9607000000000003E-2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1.0315E-2</v>
          </cell>
          <cell r="I585">
            <v>3.7134E-2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1.0315E-2</v>
          </cell>
          <cell r="I586">
            <v>3.7134E-2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1.0315E-2</v>
          </cell>
          <cell r="I587">
            <v>3.7134E-2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1.0315E-2</v>
          </cell>
          <cell r="I588">
            <v>3.7134E-2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1.0315E-2</v>
          </cell>
          <cell r="I589">
            <v>3.7134E-2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1.0315E-2</v>
          </cell>
          <cell r="I590">
            <v>3.7134E-2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1.0315E-2</v>
          </cell>
          <cell r="I591">
            <v>3.7134E-2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1.0315E-2</v>
          </cell>
          <cell r="I592">
            <v>3.7134E-2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1.0315E-2</v>
          </cell>
          <cell r="I593">
            <v>3.7134E-2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1.0315E-2</v>
          </cell>
          <cell r="I594">
            <v>3.7134E-2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1.0315E-2</v>
          </cell>
          <cell r="I595">
            <v>3.7134E-2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1.0315E-2</v>
          </cell>
          <cell r="I596">
            <v>3.7134E-2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1.0315E-2</v>
          </cell>
          <cell r="I597">
            <v>3.7134E-2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1.0315E-2</v>
          </cell>
          <cell r="I598">
            <v>3.7134E-2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1.0315E-2</v>
          </cell>
          <cell r="I599">
            <v>3.7134E-2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1.0315E-2</v>
          </cell>
          <cell r="I600">
            <v>3.7134E-2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1.0315E-2</v>
          </cell>
          <cell r="I601">
            <v>3.7134E-2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1.0315E-2</v>
          </cell>
          <cell r="I602">
            <v>3.7134E-2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1.0315E-2</v>
          </cell>
          <cell r="I603">
            <v>3.7134E-2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1.0315E-2</v>
          </cell>
          <cell r="I604">
            <v>3.7134E-2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1.0315E-2</v>
          </cell>
          <cell r="I605">
            <v>3.7134E-2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1.0458E-2</v>
          </cell>
          <cell r="I606">
            <v>3.7649000000000002E-2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1.0315E-2</v>
          </cell>
          <cell r="I607">
            <v>3.7134E-2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1.0315E-2</v>
          </cell>
          <cell r="I608">
            <v>3.7134E-2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1.0315E-2</v>
          </cell>
          <cell r="I609">
            <v>3.7134E-2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1.0315E-2</v>
          </cell>
          <cell r="I610">
            <v>3.7134E-2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1.0315E-2</v>
          </cell>
          <cell r="I611">
            <v>3.7134E-2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1.0299000000000001E-2</v>
          </cell>
          <cell r="I612">
            <v>3.7075999999999998E-2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1.0299000000000001E-2</v>
          </cell>
          <cell r="I613">
            <v>3.7075999999999998E-2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1.1061E-2</v>
          </cell>
          <cell r="I614">
            <v>3.9820000000000001E-2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1.1061E-2</v>
          </cell>
          <cell r="I615">
            <v>3.9820000000000001E-2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1.1061E-2</v>
          </cell>
          <cell r="I616">
            <v>3.9820000000000001E-2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1.1061E-2</v>
          </cell>
          <cell r="I617">
            <v>3.9820000000000001E-2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1.1061E-2</v>
          </cell>
          <cell r="I618">
            <v>3.9820000000000001E-2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1.1061E-2</v>
          </cell>
          <cell r="I619">
            <v>3.9820000000000001E-2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1.1061E-2</v>
          </cell>
          <cell r="I620">
            <v>3.9820000000000001E-2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1.1061E-2</v>
          </cell>
          <cell r="I621">
            <v>3.9820000000000001E-2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1.1061E-2</v>
          </cell>
          <cell r="I622">
            <v>3.9820000000000001E-2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1.1061E-2</v>
          </cell>
          <cell r="I623">
            <v>3.9820000000000001E-2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1.1061E-2</v>
          </cell>
          <cell r="I624">
            <v>3.9820000000000001E-2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1.1061E-2</v>
          </cell>
          <cell r="I625">
            <v>3.9820000000000001E-2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1.1061E-2</v>
          </cell>
          <cell r="I626">
            <v>3.9820000000000001E-2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1.1492E-2</v>
          </cell>
          <cell r="I627">
            <v>4.1370999999999998E-2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1.1492E-2</v>
          </cell>
          <cell r="I628">
            <v>4.1370999999999998E-2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1.1492E-2</v>
          </cell>
          <cell r="I629">
            <v>4.1370999999999998E-2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1.1492E-2</v>
          </cell>
          <cell r="I630">
            <v>4.1370999999999998E-2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1.1492E-2</v>
          </cell>
          <cell r="I631">
            <v>4.1370999999999998E-2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1.1492E-2</v>
          </cell>
          <cell r="I632">
            <v>4.1370999999999998E-2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1.1492E-2</v>
          </cell>
          <cell r="I633">
            <v>4.1370999999999998E-2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1.1492E-2</v>
          </cell>
          <cell r="I634">
            <v>4.1370999999999998E-2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1.1492E-2</v>
          </cell>
          <cell r="I635">
            <v>4.1370999999999998E-2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1.1492E-2</v>
          </cell>
          <cell r="I636">
            <v>4.1370999999999998E-2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1.1492E-2</v>
          </cell>
          <cell r="I637">
            <v>4.1370999999999998E-2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1.1492E-2</v>
          </cell>
          <cell r="I638">
            <v>4.1370999999999998E-2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1.1492E-2</v>
          </cell>
          <cell r="I639">
            <v>4.1370999999999998E-2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1.1492E-2</v>
          </cell>
          <cell r="I640">
            <v>4.1370999999999998E-2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1.1492E-2</v>
          </cell>
          <cell r="I641">
            <v>4.1370999999999998E-2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1.1492E-2</v>
          </cell>
          <cell r="I642">
            <v>4.1370999999999998E-2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1.1492E-2</v>
          </cell>
          <cell r="I643">
            <v>4.1370999999999998E-2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1.1492E-2</v>
          </cell>
          <cell r="I644">
            <v>4.1370999999999998E-2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1.153E-2</v>
          </cell>
          <cell r="I645">
            <v>4.1508000000000003E-2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1.153E-2</v>
          </cell>
          <cell r="I646">
            <v>4.1508000000000003E-2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1.153E-2</v>
          </cell>
          <cell r="I647">
            <v>4.1508000000000003E-2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1.0966999999999999E-2</v>
          </cell>
          <cell r="I648">
            <v>3.9481000000000002E-2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1.0966999999999999E-2</v>
          </cell>
          <cell r="I649">
            <v>3.9481000000000002E-2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1.153E-2</v>
          </cell>
          <cell r="I650">
            <v>4.1508000000000003E-2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1.153E-2</v>
          </cell>
          <cell r="I651">
            <v>4.1508000000000003E-2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1.1583E-2</v>
          </cell>
          <cell r="I652">
            <v>4.1699E-2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1.0864E-2</v>
          </cell>
          <cell r="I653">
            <v>3.9109999999999999E-2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1.0864E-2</v>
          </cell>
          <cell r="I654">
            <v>3.9109999999999999E-2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1.0888E-2</v>
          </cell>
          <cell r="I655">
            <v>3.9197000000000003E-2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1.0888E-2</v>
          </cell>
          <cell r="I656">
            <v>3.9197000000000003E-2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1.0888E-2</v>
          </cell>
          <cell r="I657">
            <v>3.9197000000000003E-2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1.0888E-2</v>
          </cell>
          <cell r="I658">
            <v>3.9197000000000003E-2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1.0888E-2</v>
          </cell>
          <cell r="I659">
            <v>3.9197000000000003E-2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1.0888E-2</v>
          </cell>
          <cell r="I660">
            <v>3.9197000000000003E-2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1.0888E-2</v>
          </cell>
          <cell r="I661">
            <v>3.9197000000000003E-2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1.0888E-2</v>
          </cell>
          <cell r="I662">
            <v>3.9197000000000003E-2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1.0888E-2</v>
          </cell>
          <cell r="I663">
            <v>3.9197000000000003E-2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1.0888E-2</v>
          </cell>
          <cell r="I664">
            <v>3.9197000000000003E-2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1.0888E-2</v>
          </cell>
          <cell r="I665">
            <v>3.9197000000000003E-2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1.0888E-2</v>
          </cell>
          <cell r="I666">
            <v>3.9197000000000003E-2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1.0888E-2</v>
          </cell>
          <cell r="I667">
            <v>3.9197000000000003E-2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1.0888E-2</v>
          </cell>
          <cell r="I668">
            <v>3.9197000000000003E-2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1.0888E-2</v>
          </cell>
          <cell r="I669">
            <v>3.9197000000000003E-2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1.0888E-2</v>
          </cell>
          <cell r="I670">
            <v>3.9197000000000003E-2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1.0888E-2</v>
          </cell>
          <cell r="I671">
            <v>3.9197000000000003E-2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1.0888E-2</v>
          </cell>
          <cell r="I672">
            <v>3.9197000000000003E-2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1.0888E-2</v>
          </cell>
          <cell r="I673">
            <v>3.9197000000000003E-2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1.0888E-2</v>
          </cell>
          <cell r="I674">
            <v>3.9197000000000003E-2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1.0888E-2</v>
          </cell>
          <cell r="I675">
            <v>3.9197000000000003E-2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1.0888E-2</v>
          </cell>
          <cell r="I676">
            <v>3.9197000000000003E-2</v>
          </cell>
        </row>
        <row r="677">
          <cell r="D677" t="str">
            <v>SM1157D0</v>
          </cell>
          <cell r="G677" t="str">
            <v>VMOLTR</v>
          </cell>
          <cell r="H677">
            <v>1.0888E-2</v>
          </cell>
          <cell r="I677">
            <v>3.9197000000000003E-2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1.0732E-2</v>
          </cell>
          <cell r="I678">
            <v>3.8635000000000003E-2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1.0732E-2</v>
          </cell>
          <cell r="I679">
            <v>3.8635000000000003E-2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1.0732E-2</v>
          </cell>
          <cell r="I680">
            <v>3.8635000000000003E-2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1.0732E-2</v>
          </cell>
          <cell r="I681">
            <v>3.8635000000000003E-2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1.0732E-2</v>
          </cell>
          <cell r="I682">
            <v>3.8635000000000003E-2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1.0732E-2</v>
          </cell>
          <cell r="I683">
            <v>3.8635000000000003E-2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1.0732E-2</v>
          </cell>
          <cell r="I684">
            <v>3.8635000000000003E-2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1.0732E-2</v>
          </cell>
          <cell r="I685">
            <v>3.8635000000000003E-2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1.0732E-2</v>
          </cell>
          <cell r="I686">
            <v>3.8635000000000003E-2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1.0732E-2</v>
          </cell>
          <cell r="I687">
            <v>3.8635000000000003E-2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1.0732E-2</v>
          </cell>
          <cell r="I688">
            <v>3.8635000000000003E-2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1.0732E-2</v>
          </cell>
          <cell r="I689">
            <v>3.8635000000000003E-2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1.0732E-2</v>
          </cell>
          <cell r="I690">
            <v>3.8635000000000003E-2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1.0732E-2</v>
          </cell>
          <cell r="I691">
            <v>3.8635000000000003E-2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1.0614999999999999E-2</v>
          </cell>
          <cell r="I692">
            <v>3.8213999999999998E-2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1.0732999999999999E-2</v>
          </cell>
          <cell r="I693">
            <v>3.8639E-2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1.0732999999999999E-2</v>
          </cell>
          <cell r="I694">
            <v>3.8639E-2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1.0732999999999999E-2</v>
          </cell>
          <cell r="I695">
            <v>3.8639E-2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1.0732999999999999E-2</v>
          </cell>
          <cell r="I696">
            <v>3.8639E-2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1.0732999999999999E-2</v>
          </cell>
          <cell r="I697">
            <v>3.8639E-2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1.0732999999999999E-2</v>
          </cell>
          <cell r="I698">
            <v>3.8639E-2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1.0732999999999999E-2</v>
          </cell>
          <cell r="I699">
            <v>3.8639E-2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1.0933999999999999E-2</v>
          </cell>
          <cell r="I700">
            <v>3.9362000000000001E-2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1.0933999999999999E-2</v>
          </cell>
          <cell r="I701">
            <v>3.9362000000000001E-2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1.0933999999999999E-2</v>
          </cell>
          <cell r="I702">
            <v>3.9362000000000001E-2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1.0933999999999999E-2</v>
          </cell>
          <cell r="I703">
            <v>3.9362000000000001E-2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1.0933999999999999E-2</v>
          </cell>
          <cell r="I704">
            <v>3.9362000000000001E-2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1.0933999999999999E-2</v>
          </cell>
          <cell r="I705">
            <v>3.9362000000000001E-2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1.0933999999999999E-2</v>
          </cell>
          <cell r="I706">
            <v>3.9362000000000001E-2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1.0933999999999999E-2</v>
          </cell>
          <cell r="I707">
            <v>3.9362000000000001E-2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1.0933999999999999E-2</v>
          </cell>
          <cell r="I708">
            <v>3.9362000000000001E-2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1.0933999999999999E-2</v>
          </cell>
          <cell r="I709">
            <v>3.9362000000000001E-2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1.0933999999999999E-2</v>
          </cell>
          <cell r="I710">
            <v>3.9362000000000001E-2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1.0933999999999999E-2</v>
          </cell>
          <cell r="I711">
            <v>3.9362000000000001E-2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1.0933999999999999E-2</v>
          </cell>
          <cell r="I712">
            <v>3.9362000000000001E-2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1.0933999999999999E-2</v>
          </cell>
          <cell r="I713">
            <v>3.9362000000000001E-2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1.0614999999999999E-2</v>
          </cell>
          <cell r="I714">
            <v>3.8213999999999998E-2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1.0614999999999999E-2</v>
          </cell>
          <cell r="I715">
            <v>3.8213999999999998E-2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1.0614999999999999E-2</v>
          </cell>
          <cell r="I716">
            <v>3.8213999999999998E-2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1.0732E-2</v>
          </cell>
          <cell r="I717">
            <v>3.8635000000000003E-2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1.0395E-2</v>
          </cell>
          <cell r="I718">
            <v>3.7421999999999997E-2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1.0395E-2</v>
          </cell>
          <cell r="I719">
            <v>3.7421999999999997E-2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1.0395E-2</v>
          </cell>
          <cell r="I720">
            <v>3.7421999999999997E-2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1.0395E-2</v>
          </cell>
          <cell r="I721">
            <v>3.7421999999999997E-2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1.0395E-2</v>
          </cell>
          <cell r="I722">
            <v>3.7421999999999997E-2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1.0395E-2</v>
          </cell>
          <cell r="I723">
            <v>3.7421999999999997E-2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1.0395E-2</v>
          </cell>
          <cell r="I724">
            <v>3.7421999999999997E-2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1.0395E-2</v>
          </cell>
          <cell r="I725">
            <v>3.7421999999999997E-2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1.0395E-2</v>
          </cell>
          <cell r="I726">
            <v>3.7421999999999997E-2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1.0395E-2</v>
          </cell>
          <cell r="I727">
            <v>3.7421999999999997E-2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1.0403000000000001E-2</v>
          </cell>
          <cell r="I728">
            <v>3.7450999999999998E-2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1.0403000000000001E-2</v>
          </cell>
          <cell r="I729">
            <v>3.7450999999999998E-2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1.0403000000000001E-2</v>
          </cell>
          <cell r="I730">
            <v>3.7450999999999998E-2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1.0403000000000001E-2</v>
          </cell>
          <cell r="I731">
            <v>3.7450999999999998E-2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1.0403000000000001E-2</v>
          </cell>
          <cell r="I732">
            <v>3.7450999999999998E-2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1.0403000000000001E-2</v>
          </cell>
          <cell r="I733">
            <v>3.7450999999999998E-2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1.0403000000000001E-2</v>
          </cell>
          <cell r="I734">
            <v>3.7450999999999998E-2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1.0403000000000001E-2</v>
          </cell>
          <cell r="I735">
            <v>3.7450999999999998E-2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1.0403000000000001E-2</v>
          </cell>
          <cell r="I736">
            <v>3.7450999999999998E-2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1.0403000000000001E-2</v>
          </cell>
          <cell r="I737">
            <v>3.7450999999999998E-2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1.0403000000000001E-2</v>
          </cell>
          <cell r="I738">
            <v>3.7450999999999998E-2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1.0403000000000001E-2</v>
          </cell>
          <cell r="I739">
            <v>3.7450999999999998E-2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1.0403000000000001E-2</v>
          </cell>
          <cell r="I740">
            <v>3.7450999999999998E-2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1.0403000000000001E-2</v>
          </cell>
          <cell r="I741">
            <v>3.7450999999999998E-2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1.0403000000000001E-2</v>
          </cell>
          <cell r="I742">
            <v>3.7450999999999998E-2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1.0435E-2</v>
          </cell>
          <cell r="I743">
            <v>3.7566000000000002E-2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1.0435E-2</v>
          </cell>
          <cell r="I744">
            <v>3.7566000000000002E-2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1.0435E-2</v>
          </cell>
          <cell r="I745">
            <v>3.7566000000000002E-2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1.0435E-2</v>
          </cell>
          <cell r="I746">
            <v>3.7566000000000002E-2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1.0435E-2</v>
          </cell>
          <cell r="I747">
            <v>3.7566000000000002E-2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1.0435E-2</v>
          </cell>
          <cell r="I748">
            <v>3.7566000000000002E-2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1.0435E-2</v>
          </cell>
          <cell r="I749">
            <v>3.7566000000000002E-2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1.0435E-2</v>
          </cell>
          <cell r="I750">
            <v>3.7566000000000002E-2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1.0435E-2</v>
          </cell>
          <cell r="I751">
            <v>3.7566000000000002E-2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1.0435E-2</v>
          </cell>
          <cell r="I752">
            <v>3.7566000000000002E-2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1.0435E-2</v>
          </cell>
          <cell r="I753">
            <v>3.7566000000000002E-2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1.0435E-2</v>
          </cell>
          <cell r="I754">
            <v>3.7566000000000002E-2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1.0435E-2</v>
          </cell>
          <cell r="I755">
            <v>3.7566000000000002E-2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1.0435E-2</v>
          </cell>
          <cell r="I756">
            <v>3.7566000000000002E-2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1.0435E-2</v>
          </cell>
          <cell r="I757">
            <v>3.7566000000000002E-2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1.0435E-2</v>
          </cell>
          <cell r="I758">
            <v>3.7566000000000002E-2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1.0435E-2</v>
          </cell>
          <cell r="I759">
            <v>3.7566000000000002E-2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1.0435E-2</v>
          </cell>
          <cell r="I760">
            <v>3.7566000000000002E-2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1.0435E-2</v>
          </cell>
          <cell r="I761">
            <v>3.7566000000000002E-2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1.0435E-2</v>
          </cell>
          <cell r="I762">
            <v>3.7566000000000002E-2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1.0435E-2</v>
          </cell>
          <cell r="I763">
            <v>3.7566000000000002E-2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1.0435E-2</v>
          </cell>
          <cell r="I764">
            <v>3.7566000000000002E-2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1.0435E-2</v>
          </cell>
          <cell r="I765">
            <v>3.7566000000000002E-2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1.0435E-2</v>
          </cell>
          <cell r="I766">
            <v>3.7566000000000002E-2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1.0435E-2</v>
          </cell>
          <cell r="I767">
            <v>3.7566000000000002E-2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1.0435E-2</v>
          </cell>
          <cell r="I768">
            <v>3.7566000000000002E-2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1.0435E-2</v>
          </cell>
          <cell r="I769">
            <v>3.7566000000000002E-2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1.0435E-2</v>
          </cell>
          <cell r="I770">
            <v>3.7566000000000002E-2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1.0567E-2</v>
          </cell>
          <cell r="I771">
            <v>3.8040999999999998E-2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1.0567E-2</v>
          </cell>
          <cell r="I772">
            <v>3.8040999999999998E-2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1.0567E-2</v>
          </cell>
          <cell r="I773">
            <v>3.8040999999999998E-2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1.0567E-2</v>
          </cell>
          <cell r="I774">
            <v>3.8040999999999998E-2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1.0567E-2</v>
          </cell>
          <cell r="I775">
            <v>3.8040999999999998E-2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1.0567E-2</v>
          </cell>
          <cell r="I776">
            <v>3.8040999999999998E-2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1.0567E-2</v>
          </cell>
          <cell r="I777">
            <v>3.8040999999999998E-2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1.0567E-2</v>
          </cell>
          <cell r="I778">
            <v>3.8040999999999998E-2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1.0567E-2</v>
          </cell>
          <cell r="I779">
            <v>3.8040999999999998E-2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1.0567E-2</v>
          </cell>
          <cell r="I780">
            <v>3.8040999999999998E-2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1.0567E-2</v>
          </cell>
          <cell r="I781">
            <v>3.8040999999999998E-2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1.0567E-2</v>
          </cell>
          <cell r="I782">
            <v>3.8040999999999998E-2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1.0567E-2</v>
          </cell>
          <cell r="I783">
            <v>3.8040999999999998E-2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1.0567E-2</v>
          </cell>
          <cell r="I784">
            <v>3.8040999999999998E-2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1.0465E-2</v>
          </cell>
          <cell r="I785">
            <v>3.7673999999999999E-2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1.0429000000000001E-2</v>
          </cell>
          <cell r="I786">
            <v>3.7544000000000001E-2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1.0429000000000001E-2</v>
          </cell>
          <cell r="I787">
            <v>3.7544000000000001E-2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1.0429000000000001E-2</v>
          </cell>
          <cell r="I788">
            <v>3.7544000000000001E-2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1.0429000000000001E-2</v>
          </cell>
          <cell r="I789">
            <v>3.7544000000000001E-2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1.0429000000000001E-2</v>
          </cell>
          <cell r="I790">
            <v>3.7544000000000001E-2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1.0429000000000001E-2</v>
          </cell>
          <cell r="I791">
            <v>3.7544000000000001E-2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1.0429000000000001E-2</v>
          </cell>
          <cell r="I792">
            <v>3.7544000000000001E-2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1.0429000000000001E-2</v>
          </cell>
          <cell r="I793">
            <v>3.7544000000000001E-2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1.0429000000000001E-2</v>
          </cell>
          <cell r="I794">
            <v>3.7544000000000001E-2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1.0429000000000001E-2</v>
          </cell>
          <cell r="I795">
            <v>3.7544000000000001E-2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1.0429000000000001E-2</v>
          </cell>
          <cell r="I796">
            <v>3.7544000000000001E-2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1.0429000000000001E-2</v>
          </cell>
          <cell r="I797">
            <v>3.7544000000000001E-2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1.0429000000000001E-2</v>
          </cell>
          <cell r="I798">
            <v>3.7544000000000001E-2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1.0429000000000001E-2</v>
          </cell>
          <cell r="I799">
            <v>3.7544000000000001E-2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1.0429000000000001E-2</v>
          </cell>
          <cell r="I800">
            <v>3.7544000000000001E-2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1.0437E-2</v>
          </cell>
          <cell r="I801">
            <v>3.7573000000000002E-2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1.0437E-2</v>
          </cell>
          <cell r="I802">
            <v>3.7573000000000002E-2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1.0437E-2</v>
          </cell>
          <cell r="I803">
            <v>3.7573000000000002E-2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1.0437E-2</v>
          </cell>
          <cell r="I804">
            <v>3.7573000000000002E-2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1.0437E-2</v>
          </cell>
          <cell r="I805">
            <v>3.7573000000000002E-2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1.0437E-2</v>
          </cell>
          <cell r="I806">
            <v>3.7573000000000002E-2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1.0437E-2</v>
          </cell>
          <cell r="I807">
            <v>3.7573000000000002E-2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1.0437E-2</v>
          </cell>
          <cell r="I808">
            <v>3.7573000000000002E-2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1.0437E-2</v>
          </cell>
          <cell r="I809">
            <v>3.7573000000000002E-2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1.0437E-2</v>
          </cell>
          <cell r="I810">
            <v>3.7573000000000002E-2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1.0437E-2</v>
          </cell>
          <cell r="I811">
            <v>3.7573000000000002E-2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1.0437E-2</v>
          </cell>
          <cell r="I812">
            <v>3.7573000000000002E-2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1.0437E-2</v>
          </cell>
          <cell r="I813">
            <v>3.7573000000000002E-2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1.0437E-2</v>
          </cell>
          <cell r="I814">
            <v>3.7573000000000002E-2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1.0437E-2</v>
          </cell>
          <cell r="I815">
            <v>3.7573000000000002E-2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1.0437E-2</v>
          </cell>
          <cell r="I816">
            <v>3.7573000000000002E-2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1.0437E-2</v>
          </cell>
          <cell r="I817">
            <v>3.7573000000000002E-2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1.0437E-2</v>
          </cell>
          <cell r="I818">
            <v>3.7573000000000002E-2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1.0437E-2</v>
          </cell>
          <cell r="I819">
            <v>3.7573000000000002E-2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1.0437E-2</v>
          </cell>
          <cell r="I820">
            <v>3.7573000000000002E-2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1.0437E-2</v>
          </cell>
          <cell r="I821">
            <v>3.7573000000000002E-2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1.0437E-2</v>
          </cell>
          <cell r="I822">
            <v>3.7573000000000002E-2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1.0437E-2</v>
          </cell>
          <cell r="I823">
            <v>3.7573000000000002E-2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1.0437E-2</v>
          </cell>
          <cell r="I824">
            <v>3.7573000000000002E-2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1.0437E-2</v>
          </cell>
          <cell r="I825">
            <v>3.7573000000000002E-2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1.0437E-2</v>
          </cell>
          <cell r="I826">
            <v>3.7573000000000002E-2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1.0437E-2</v>
          </cell>
          <cell r="I827">
            <v>3.7573000000000002E-2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1.0437E-2</v>
          </cell>
          <cell r="I828">
            <v>3.7573000000000002E-2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1.0437E-2</v>
          </cell>
          <cell r="I829">
            <v>3.7573000000000002E-2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1.0473E-2</v>
          </cell>
          <cell r="I830">
            <v>3.7703E-2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1.0473E-2</v>
          </cell>
          <cell r="I831">
            <v>3.7703E-2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1.0473E-2</v>
          </cell>
          <cell r="I832">
            <v>3.7703E-2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1.0473E-2</v>
          </cell>
          <cell r="I833">
            <v>3.7703E-2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1.0473E-2</v>
          </cell>
          <cell r="I834">
            <v>3.7703E-2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1.0473E-2</v>
          </cell>
          <cell r="I835">
            <v>3.7703E-2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1.0473E-2</v>
          </cell>
          <cell r="I836">
            <v>3.7703E-2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1.0473E-2</v>
          </cell>
          <cell r="I837">
            <v>3.7703E-2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1.0473E-2</v>
          </cell>
          <cell r="I838">
            <v>3.7703E-2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1.0473E-2</v>
          </cell>
          <cell r="I839">
            <v>3.7703E-2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1.0473E-2</v>
          </cell>
          <cell r="I840">
            <v>3.7703E-2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1.0473E-2</v>
          </cell>
          <cell r="I841">
            <v>3.7703E-2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1.0473E-2</v>
          </cell>
          <cell r="I842">
            <v>3.7703E-2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1.0473E-2</v>
          </cell>
          <cell r="I843">
            <v>3.7703E-2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1.0473E-2</v>
          </cell>
          <cell r="I844">
            <v>3.7703E-2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1.0473E-2</v>
          </cell>
          <cell r="I845">
            <v>3.7703E-2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1.0473E-2</v>
          </cell>
          <cell r="I846">
            <v>3.7703E-2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1.0473E-2</v>
          </cell>
          <cell r="I847">
            <v>3.7703E-2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1.0473E-2</v>
          </cell>
          <cell r="I848">
            <v>3.7703E-2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1.0473E-2</v>
          </cell>
          <cell r="I849">
            <v>3.7703E-2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1.0473E-2</v>
          </cell>
          <cell r="I850">
            <v>3.7703E-2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1.0473E-2</v>
          </cell>
          <cell r="I851">
            <v>3.7703E-2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1.0473E-2</v>
          </cell>
          <cell r="I852">
            <v>3.7703E-2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1.0444999999999999E-2</v>
          </cell>
          <cell r="I853">
            <v>3.7601999999999997E-2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1.0444999999999999E-2</v>
          </cell>
          <cell r="I854">
            <v>3.7601999999999997E-2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1.0444999999999999E-2</v>
          </cell>
          <cell r="I855">
            <v>3.7601999999999997E-2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1.0444999999999999E-2</v>
          </cell>
          <cell r="I856">
            <v>3.7601999999999997E-2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1.0444999999999999E-2</v>
          </cell>
          <cell r="I857">
            <v>3.7601999999999997E-2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1.0444999999999999E-2</v>
          </cell>
          <cell r="I858">
            <v>3.7601999999999997E-2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1.0444999999999999E-2</v>
          </cell>
          <cell r="I859">
            <v>3.7601999999999997E-2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1.0444999999999999E-2</v>
          </cell>
          <cell r="I860">
            <v>3.7601999999999997E-2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1.0444999999999999E-2</v>
          </cell>
          <cell r="I861">
            <v>3.7601999999999997E-2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1.0444999999999999E-2</v>
          </cell>
          <cell r="I862">
            <v>3.7601999999999997E-2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1.0444999999999999E-2</v>
          </cell>
          <cell r="I863">
            <v>3.7601999999999997E-2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1.0444999999999999E-2</v>
          </cell>
          <cell r="I864">
            <v>3.7601999999999997E-2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1.0444999999999999E-2</v>
          </cell>
          <cell r="I865">
            <v>3.7601999999999997E-2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1.0444999999999999E-2</v>
          </cell>
          <cell r="I866">
            <v>3.7601999999999997E-2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1.0444999999999999E-2</v>
          </cell>
          <cell r="I867">
            <v>3.7601999999999997E-2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1.0444999999999999E-2</v>
          </cell>
          <cell r="I868">
            <v>3.7601999999999997E-2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1.0448000000000001E-2</v>
          </cell>
          <cell r="I869">
            <v>3.7613000000000001E-2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1.0448000000000001E-2</v>
          </cell>
          <cell r="I870">
            <v>3.7613000000000001E-2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1.0448000000000001E-2</v>
          </cell>
          <cell r="I871">
            <v>3.7613000000000001E-2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1.0448000000000001E-2</v>
          </cell>
          <cell r="I872">
            <v>3.7613000000000001E-2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1.0448000000000001E-2</v>
          </cell>
          <cell r="I873">
            <v>3.7613000000000001E-2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1.0448000000000001E-2</v>
          </cell>
          <cell r="I874">
            <v>3.7613000000000001E-2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1.0448000000000001E-2</v>
          </cell>
          <cell r="I875">
            <v>3.7613000000000001E-2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1.0448000000000001E-2</v>
          </cell>
          <cell r="I876">
            <v>3.7613000000000001E-2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1.0448000000000001E-2</v>
          </cell>
          <cell r="I877">
            <v>3.7613000000000001E-2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1.0448000000000001E-2</v>
          </cell>
          <cell r="I878">
            <v>3.7613000000000001E-2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1.0459E-2</v>
          </cell>
          <cell r="I879">
            <v>3.7651999999999998E-2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1.0459E-2</v>
          </cell>
          <cell r="I880">
            <v>3.7651999999999998E-2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1.0459E-2</v>
          </cell>
          <cell r="I881">
            <v>3.7651999999999998E-2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1.0459E-2</v>
          </cell>
          <cell r="I882">
            <v>3.7651999999999998E-2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1.0459E-2</v>
          </cell>
          <cell r="I883">
            <v>3.7651999999999998E-2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1.0459E-2</v>
          </cell>
          <cell r="I884">
            <v>3.7651999999999998E-2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1.0459E-2</v>
          </cell>
          <cell r="I885">
            <v>3.7651999999999998E-2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1.0462000000000001E-2</v>
          </cell>
          <cell r="I886">
            <v>3.7663000000000002E-2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1.0462000000000001E-2</v>
          </cell>
          <cell r="I887">
            <v>3.7663000000000002E-2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1.0462000000000001E-2</v>
          </cell>
          <cell r="I888">
            <v>3.7663000000000002E-2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1.0462000000000001E-2</v>
          </cell>
          <cell r="I889">
            <v>3.7663000000000002E-2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1.0462000000000001E-2</v>
          </cell>
          <cell r="I890">
            <v>3.7663000000000002E-2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1.0463E-2</v>
          </cell>
          <cell r="I891">
            <v>3.7666999999999999E-2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1.0463E-2</v>
          </cell>
          <cell r="I892">
            <v>3.7666999999999999E-2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1.0463E-2</v>
          </cell>
          <cell r="I893">
            <v>3.7666999999999999E-2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1.0463E-2</v>
          </cell>
          <cell r="I894">
            <v>3.7666999999999999E-2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1.0326999999999999E-2</v>
          </cell>
          <cell r="I895">
            <v>3.7177000000000002E-2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1.0326999999999999E-2</v>
          </cell>
          <cell r="I896">
            <v>3.7177000000000002E-2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1.0326999999999999E-2</v>
          </cell>
          <cell r="I897">
            <v>3.7177000000000002E-2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1.0326999999999999E-2</v>
          </cell>
          <cell r="I898">
            <v>3.7177000000000002E-2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1.0326999999999999E-2</v>
          </cell>
          <cell r="I899">
            <v>3.7177000000000002E-2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1.0326999999999999E-2</v>
          </cell>
          <cell r="I900">
            <v>3.7177000000000002E-2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1.0326999999999999E-2</v>
          </cell>
          <cell r="I901">
            <v>3.7177000000000002E-2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1.0326999999999999E-2</v>
          </cell>
          <cell r="I902">
            <v>3.7177000000000002E-2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1.0326999999999999E-2</v>
          </cell>
          <cell r="I903">
            <v>3.7177000000000002E-2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1.0326999999999999E-2</v>
          </cell>
          <cell r="I904">
            <v>3.7177000000000002E-2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1.0326999999999999E-2</v>
          </cell>
          <cell r="I905">
            <v>3.7177000000000002E-2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1.0326999999999999E-2</v>
          </cell>
          <cell r="I906">
            <v>3.7177000000000002E-2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1.0460000000000001E-2</v>
          </cell>
          <cell r="I907">
            <v>3.7656000000000002E-2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1.0326999999999999E-2</v>
          </cell>
          <cell r="I910">
            <v>3.7177000000000002E-2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1.0460000000000001E-2</v>
          </cell>
          <cell r="I911">
            <v>3.7656000000000002E-2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1.0468E-2</v>
          </cell>
          <cell r="I912">
            <v>3.7685000000000003E-2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1.0468999999999999E-2</v>
          </cell>
          <cell r="I916">
            <v>3.7687999999999999E-2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1.0482999999999999E-2</v>
          </cell>
          <cell r="I920">
            <v>3.7739000000000002E-2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1.0482999999999999E-2</v>
          </cell>
          <cell r="I927">
            <v>3.7739000000000002E-2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1.0425E-2</v>
          </cell>
          <cell r="I928">
            <v>3.7530000000000001E-2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1.0425E-2</v>
          </cell>
          <cell r="I929">
            <v>3.7530000000000001E-2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1.0425E-2</v>
          </cell>
          <cell r="I930">
            <v>3.7530000000000001E-2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1.0425E-2</v>
          </cell>
          <cell r="I931">
            <v>3.7530000000000001E-2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1.0425E-2</v>
          </cell>
          <cell r="I932">
            <v>3.7530000000000001E-2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1.0425E-2</v>
          </cell>
          <cell r="I933">
            <v>3.7530000000000001E-2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1.0434000000000001E-2</v>
          </cell>
          <cell r="I934">
            <v>3.7561999999999998E-2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1.0434000000000001E-2</v>
          </cell>
          <cell r="I935">
            <v>3.7561999999999998E-2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1.0434000000000001E-2</v>
          </cell>
          <cell r="I936">
            <v>3.7561999999999998E-2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1.0434000000000001E-2</v>
          </cell>
          <cell r="I937">
            <v>3.7561999999999998E-2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1.0434000000000001E-2</v>
          </cell>
          <cell r="I938">
            <v>3.7561999999999998E-2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1.0434000000000001E-2</v>
          </cell>
          <cell r="I939">
            <v>3.7561999999999998E-2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1.0434000000000001E-2</v>
          </cell>
          <cell r="I940">
            <v>3.7561999999999998E-2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1.0434000000000001E-2</v>
          </cell>
          <cell r="I941">
            <v>3.7561999999999998E-2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1.0434000000000001E-2</v>
          </cell>
          <cell r="I942">
            <v>3.7561999999999998E-2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1.0434000000000001E-2</v>
          </cell>
          <cell r="I943">
            <v>3.7561999999999998E-2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1.0434000000000001E-2</v>
          </cell>
          <cell r="I944">
            <v>3.7561999999999998E-2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1.0434000000000001E-2</v>
          </cell>
          <cell r="I945">
            <v>3.7561999999999998E-2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1.0434000000000001E-2</v>
          </cell>
          <cell r="I946">
            <v>3.7561999999999998E-2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1.0434000000000001E-2</v>
          </cell>
          <cell r="I947">
            <v>3.7561999999999998E-2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1.0434000000000001E-2</v>
          </cell>
          <cell r="I948">
            <v>3.7561999999999998E-2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1.0434000000000001E-2</v>
          </cell>
          <cell r="I949">
            <v>3.7561999999999998E-2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1.0434000000000001E-2</v>
          </cell>
          <cell r="I950">
            <v>3.7561999999999998E-2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1.0434000000000001E-2</v>
          </cell>
          <cell r="I951">
            <v>3.7561999999999998E-2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1.0434000000000001E-2</v>
          </cell>
          <cell r="I952">
            <v>3.7561999999999998E-2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1.0434000000000001E-2</v>
          </cell>
          <cell r="I953">
            <v>3.7561999999999998E-2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1.0434000000000001E-2</v>
          </cell>
          <cell r="I954">
            <v>3.7561999999999998E-2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1.0434000000000001E-2</v>
          </cell>
          <cell r="I955">
            <v>3.7561999999999998E-2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1.0434000000000001E-2</v>
          </cell>
          <cell r="I956">
            <v>3.7561999999999998E-2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1.0434000000000001E-2</v>
          </cell>
          <cell r="I957">
            <v>3.7561999999999998E-2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1.0434000000000001E-2</v>
          </cell>
          <cell r="I958">
            <v>3.7561999999999998E-2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1.0434000000000001E-2</v>
          </cell>
          <cell r="I959">
            <v>3.7561999999999998E-2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1.0434000000000001E-2</v>
          </cell>
          <cell r="I960">
            <v>3.7561999999999998E-2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1.0434000000000001E-2</v>
          </cell>
          <cell r="I961">
            <v>3.7561999999999998E-2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1.0434000000000001E-2</v>
          </cell>
          <cell r="I962">
            <v>3.7561999999999998E-2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1.0434000000000001E-2</v>
          </cell>
          <cell r="I963">
            <v>3.7561999999999998E-2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1.0434000000000001E-2</v>
          </cell>
          <cell r="I964">
            <v>3.7561999999999998E-2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1.0434000000000001E-2</v>
          </cell>
          <cell r="I965">
            <v>3.7561999999999998E-2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1.0434000000000001E-2</v>
          </cell>
          <cell r="I966">
            <v>3.7561999999999998E-2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1.0434000000000001E-2</v>
          </cell>
          <cell r="I967">
            <v>3.7561999999999998E-2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1.0434000000000001E-2</v>
          </cell>
          <cell r="I968">
            <v>3.7561999999999998E-2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1.0434000000000001E-2</v>
          </cell>
          <cell r="I969">
            <v>3.7561999999999998E-2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1.0434000000000001E-2</v>
          </cell>
          <cell r="I970">
            <v>3.7561999999999998E-2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1.0434000000000001E-2</v>
          </cell>
          <cell r="I971">
            <v>3.7561999999999998E-2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1.0434000000000001E-2</v>
          </cell>
          <cell r="I972">
            <v>3.7561999999999998E-2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1.0434000000000001E-2</v>
          </cell>
          <cell r="I973">
            <v>3.7561999999999998E-2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1.0434000000000001E-2</v>
          </cell>
          <cell r="I974">
            <v>3.7561999999999998E-2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1.0434000000000001E-2</v>
          </cell>
          <cell r="I975">
            <v>3.7561999999999998E-2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1.0434000000000001E-2</v>
          </cell>
          <cell r="I976">
            <v>3.7561999999999998E-2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1.0434000000000001E-2</v>
          </cell>
          <cell r="I977">
            <v>3.7561999999999998E-2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1.0434000000000001E-2</v>
          </cell>
          <cell r="I978">
            <v>3.7561999999999998E-2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1.0434000000000001E-2</v>
          </cell>
          <cell r="I979">
            <v>3.7561999999999998E-2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1.0449E-2</v>
          </cell>
          <cell r="I980">
            <v>3.7615999999999997E-2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1.0449E-2</v>
          </cell>
          <cell r="I981">
            <v>3.7615999999999997E-2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1.0449E-2</v>
          </cell>
          <cell r="I982">
            <v>3.7615999999999997E-2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1.0449E-2</v>
          </cell>
          <cell r="I983">
            <v>3.7615999999999997E-2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1.0449E-2</v>
          </cell>
          <cell r="I984">
            <v>3.7615999999999997E-2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1.0449E-2</v>
          </cell>
          <cell r="I985">
            <v>3.7615999999999997E-2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1.0449E-2</v>
          </cell>
          <cell r="I986">
            <v>3.7615999999999997E-2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1.0461E-2</v>
          </cell>
          <cell r="I987">
            <v>3.7659999999999999E-2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1.0461E-2</v>
          </cell>
          <cell r="I988">
            <v>3.7659999999999999E-2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1.0461E-2</v>
          </cell>
          <cell r="I989">
            <v>3.7659999999999999E-2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1.0461E-2</v>
          </cell>
          <cell r="I990">
            <v>3.7659999999999999E-2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1.0461E-2</v>
          </cell>
          <cell r="I991">
            <v>3.7659999999999999E-2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1.0461E-2</v>
          </cell>
          <cell r="I992">
            <v>3.7659999999999999E-2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1.0461E-2</v>
          </cell>
          <cell r="I993">
            <v>3.7659999999999999E-2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1.0461E-2</v>
          </cell>
          <cell r="I994">
            <v>3.7659999999999999E-2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1.0461E-2</v>
          </cell>
          <cell r="I995">
            <v>3.7659999999999999E-2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1.0461E-2</v>
          </cell>
          <cell r="I996">
            <v>3.7659999999999999E-2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1.0461E-2</v>
          </cell>
          <cell r="I997">
            <v>3.7659999999999999E-2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1.0461E-2</v>
          </cell>
          <cell r="I998">
            <v>3.7659999999999999E-2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1.0461E-2</v>
          </cell>
          <cell r="I999">
            <v>3.7659999999999999E-2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1.0461E-2</v>
          </cell>
          <cell r="I1000">
            <v>3.7659999999999999E-2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1.0461E-2</v>
          </cell>
          <cell r="I1001">
            <v>3.7659999999999999E-2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1.0461E-2</v>
          </cell>
          <cell r="I1002">
            <v>3.7659999999999999E-2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1.0461E-2</v>
          </cell>
          <cell r="I1003">
            <v>3.7659999999999999E-2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1.0461E-2</v>
          </cell>
          <cell r="I1004">
            <v>3.7659999999999999E-2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1.0461E-2</v>
          </cell>
          <cell r="I1005">
            <v>3.7659999999999999E-2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1.0442E-2</v>
          </cell>
          <cell r="I1006">
            <v>3.7590999999999999E-2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1.0442E-2</v>
          </cell>
          <cell r="I1007">
            <v>3.7590999999999999E-2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1.0487E-2</v>
          </cell>
          <cell r="I1008">
            <v>3.7753000000000002E-2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1.0475999999999999E-2</v>
          </cell>
          <cell r="I1009">
            <v>3.7713999999999998E-2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1.0449E-2</v>
          </cell>
          <cell r="I1010">
            <v>3.7615999999999997E-2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1.0449E-2</v>
          </cell>
          <cell r="I1011">
            <v>3.7615999999999997E-2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1.0449E-2</v>
          </cell>
          <cell r="I1012">
            <v>3.7615999999999997E-2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1.0449E-2</v>
          </cell>
          <cell r="I1013">
            <v>3.7615999999999997E-2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1.0449E-2</v>
          </cell>
          <cell r="I1014">
            <v>3.7615999999999997E-2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1.0449E-2</v>
          </cell>
          <cell r="I1015">
            <v>3.7615999999999997E-2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1.0439E-2</v>
          </cell>
          <cell r="I1016">
            <v>3.7580000000000002E-2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1.0292000000000001E-2</v>
          </cell>
          <cell r="I1017">
            <v>3.7051000000000001E-2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1.0292000000000001E-2</v>
          </cell>
          <cell r="I1018">
            <v>3.7051000000000001E-2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1.0292000000000001E-2</v>
          </cell>
          <cell r="I1019">
            <v>3.7051000000000001E-2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1.0292000000000001E-2</v>
          </cell>
          <cell r="I1020">
            <v>3.7051000000000001E-2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1.0292000000000001E-2</v>
          </cell>
          <cell r="I1021">
            <v>3.7051000000000001E-2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1.0292000000000001E-2</v>
          </cell>
          <cell r="I1022">
            <v>3.7051000000000001E-2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1.0292000000000001E-2</v>
          </cell>
          <cell r="I1023">
            <v>3.7051000000000001E-2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1.0468E-2</v>
          </cell>
          <cell r="I1024">
            <v>3.7685000000000003E-2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1.0463E-2</v>
          </cell>
          <cell r="I1026">
            <v>3.7666999999999999E-2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1.0463E-2</v>
          </cell>
          <cell r="I1027">
            <v>3.7666999999999999E-2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1.0463E-2</v>
          </cell>
          <cell r="I1028">
            <v>3.7666999999999999E-2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1.0489999999999999E-2</v>
          </cell>
          <cell r="I1043">
            <v>3.7763999999999999E-2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1.0489999999999999E-2</v>
          </cell>
          <cell r="I1044">
            <v>3.7763999999999999E-2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1.0489999999999999E-2</v>
          </cell>
          <cell r="I1045">
            <v>3.7763999999999999E-2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1.0489999999999999E-2</v>
          </cell>
          <cell r="I1046">
            <v>3.7763999999999999E-2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1.0879E-2</v>
          </cell>
          <cell r="I1047">
            <v>3.9163999999999997E-2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1.0879E-2</v>
          </cell>
          <cell r="I1048">
            <v>3.9163999999999997E-2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1.0879E-2</v>
          </cell>
          <cell r="I1049">
            <v>3.9163999999999997E-2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1.0879E-2</v>
          </cell>
          <cell r="I1050">
            <v>3.9163999999999997E-2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1.0879E-2</v>
          </cell>
          <cell r="I1051">
            <v>3.9163999999999997E-2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1.0879E-2</v>
          </cell>
          <cell r="I1052">
            <v>3.9163999999999997E-2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1.0879E-2</v>
          </cell>
          <cell r="I1053">
            <v>3.9163999999999997E-2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1.0879E-2</v>
          </cell>
          <cell r="I1054">
            <v>3.9163999999999997E-2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1.0879E-2</v>
          </cell>
          <cell r="I1055">
            <v>3.9163999999999997E-2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1.0923E-2</v>
          </cell>
          <cell r="I1056">
            <v>3.9322999999999997E-2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1.0422000000000001E-2</v>
          </cell>
          <cell r="I1057">
            <v>3.7518999999999997E-2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1.0422000000000001E-2</v>
          </cell>
          <cell r="I1058">
            <v>3.7518999999999997E-2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1.0422000000000001E-2</v>
          </cell>
          <cell r="I1059">
            <v>3.7518999999999997E-2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1.047E-2</v>
          </cell>
          <cell r="I1060">
            <v>3.7692000000000003E-2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1.0821000000000001E-2</v>
          </cell>
          <cell r="I1061">
            <v>3.8955999999999998E-2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1.0899000000000001E-2</v>
          </cell>
          <cell r="I1062">
            <v>3.9236E-2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1.0923E-2</v>
          </cell>
          <cell r="I1065">
            <v>3.9322999999999997E-2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1.0468E-2</v>
          </cell>
          <cell r="I1066">
            <v>3.7685000000000003E-2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SM-AM019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1.0448000000000001E-2</v>
          </cell>
          <cell r="I1068">
            <v>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1.1025E-2</v>
          </cell>
          <cell r="I6">
            <v>3.9690000000000003E-2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1.1025E-2</v>
          </cell>
          <cell r="I7">
            <v>3.9690000000000003E-2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1.1025E-2</v>
          </cell>
          <cell r="I8">
            <v>3.9690000000000003E-2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1.0855E-2</v>
          </cell>
          <cell r="I9">
            <v>3.9078000000000002E-2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1.0931E-2</v>
          </cell>
          <cell r="I10">
            <v>3.9351999999999998E-2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1.0806E-2</v>
          </cell>
          <cell r="I11">
            <v>3.8901999999999999E-2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1.0472E-2</v>
          </cell>
          <cell r="I12">
            <v>3.7699000000000003E-2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1.0472E-2</v>
          </cell>
          <cell r="I13">
            <v>3.7699000000000003E-2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1.1013999999999999E-2</v>
          </cell>
          <cell r="I14">
            <v>3.9649999999999998E-2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1.1013999999999999E-2</v>
          </cell>
          <cell r="I15">
            <v>3.9649999999999998E-2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1.1013999999999999E-2</v>
          </cell>
          <cell r="I16">
            <v>3.9649999999999998E-2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1.1013999999999999E-2</v>
          </cell>
          <cell r="I17">
            <v>3.9649999999999998E-2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1.1013999999999999E-2</v>
          </cell>
          <cell r="I18">
            <v>3.9649999999999998E-2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1.1013999999999999E-2</v>
          </cell>
          <cell r="I19">
            <v>3.9649999999999998E-2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1.1013999999999999E-2</v>
          </cell>
          <cell r="I20">
            <v>3.9649999999999998E-2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1.1013999999999999E-2</v>
          </cell>
          <cell r="I21">
            <v>3.9649999999999998E-2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1.1013999999999999E-2</v>
          </cell>
          <cell r="I22">
            <v>3.9649999999999998E-2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1.1013999999999999E-2</v>
          </cell>
          <cell r="I23">
            <v>3.9649999999999998E-2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1.1013999999999999E-2</v>
          </cell>
          <cell r="I24">
            <v>3.9649999999999998E-2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1.1013999999999999E-2</v>
          </cell>
          <cell r="I25">
            <v>3.9649999999999998E-2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1.1013999999999999E-2</v>
          </cell>
          <cell r="I26">
            <v>3.9649999999999998E-2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1.1013999999999999E-2</v>
          </cell>
          <cell r="I27">
            <v>3.9649999999999998E-2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1.1013999999999999E-2</v>
          </cell>
          <cell r="I28">
            <v>3.9649999999999998E-2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1.1013999999999999E-2</v>
          </cell>
          <cell r="I29">
            <v>3.9649999999999998E-2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1.1013999999999999E-2</v>
          </cell>
          <cell r="I30">
            <v>3.9649999999999998E-2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1.1013E-2</v>
          </cell>
          <cell r="I31">
            <v>3.9647000000000002E-2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1.1013E-2</v>
          </cell>
          <cell r="I32">
            <v>3.9647000000000002E-2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1.1013E-2</v>
          </cell>
          <cell r="I33">
            <v>3.9647000000000002E-2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1.1013E-2</v>
          </cell>
          <cell r="I34">
            <v>3.9647000000000002E-2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1.1013E-2</v>
          </cell>
          <cell r="I35">
            <v>3.9647000000000002E-2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1.1013E-2</v>
          </cell>
          <cell r="I36">
            <v>3.9647000000000002E-2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1.1013999999999999E-2</v>
          </cell>
          <cell r="I37">
            <v>3.9649999999999998E-2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1.1013999999999999E-2</v>
          </cell>
          <cell r="I38">
            <v>3.9649999999999998E-2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1.1013999999999999E-2</v>
          </cell>
          <cell r="I39">
            <v>3.9649999999999998E-2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1.1013999999999999E-2</v>
          </cell>
          <cell r="I40">
            <v>3.9649999999999998E-2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1.1013999999999999E-2</v>
          </cell>
          <cell r="I41">
            <v>3.9649999999999998E-2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1.1013999999999999E-2</v>
          </cell>
          <cell r="I42">
            <v>3.9649999999999998E-2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1.1013999999999999E-2</v>
          </cell>
          <cell r="I43">
            <v>3.9649999999999998E-2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1.1013999999999999E-2</v>
          </cell>
          <cell r="I44">
            <v>3.9649999999999998E-2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1.1013999999999999E-2</v>
          </cell>
          <cell r="I45">
            <v>3.9649999999999998E-2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1.1013999999999999E-2</v>
          </cell>
          <cell r="I46">
            <v>3.9649999999999998E-2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1.0926999999999999E-2</v>
          </cell>
          <cell r="I47">
            <v>3.9336999999999997E-2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1.0926999999999999E-2</v>
          </cell>
          <cell r="I48">
            <v>3.9336999999999997E-2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1.0926999999999999E-2</v>
          </cell>
          <cell r="I49">
            <v>3.9336999999999997E-2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1.0926999999999999E-2</v>
          </cell>
          <cell r="I50">
            <v>3.9336999999999997E-2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1.0926999999999999E-2</v>
          </cell>
          <cell r="I51">
            <v>3.9336999999999997E-2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1.0822999999999999E-2</v>
          </cell>
          <cell r="I52">
            <v>3.8962999999999998E-2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1.0822999999999999E-2</v>
          </cell>
          <cell r="I53">
            <v>3.8962999999999998E-2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1.0822999999999999E-2</v>
          </cell>
          <cell r="I54">
            <v>3.8962999999999998E-2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1.0822999999999999E-2</v>
          </cell>
          <cell r="I55">
            <v>3.8962999999999998E-2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1.0822999999999999E-2</v>
          </cell>
          <cell r="I56">
            <v>3.8962999999999998E-2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1.0822999999999999E-2</v>
          </cell>
          <cell r="I57">
            <v>3.8962999999999998E-2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1.0822999999999999E-2</v>
          </cell>
          <cell r="I58">
            <v>3.8962999999999998E-2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1.0822999999999999E-2</v>
          </cell>
          <cell r="I59">
            <v>3.8962999999999998E-2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1.0822999999999999E-2</v>
          </cell>
          <cell r="I60">
            <v>3.8962999999999998E-2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1.0822999999999999E-2</v>
          </cell>
          <cell r="I61">
            <v>3.8962999999999998E-2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1.0822999999999999E-2</v>
          </cell>
          <cell r="I62">
            <v>3.8962999999999998E-2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1.0947E-2</v>
          </cell>
          <cell r="I63">
            <v>3.9409E-2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1.0947E-2</v>
          </cell>
          <cell r="I64">
            <v>3.9409E-2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1.0947E-2</v>
          </cell>
          <cell r="I65">
            <v>3.9409E-2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1.0947E-2</v>
          </cell>
          <cell r="I66">
            <v>3.9409E-2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1.0947E-2</v>
          </cell>
          <cell r="I67">
            <v>3.9409E-2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1.0947E-2</v>
          </cell>
          <cell r="I68">
            <v>3.9409E-2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1.0947E-2</v>
          </cell>
          <cell r="I69">
            <v>3.9409E-2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1.0947E-2</v>
          </cell>
          <cell r="I70">
            <v>3.9409E-2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1.0947E-2</v>
          </cell>
          <cell r="I71">
            <v>3.9409E-2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1.0947E-2</v>
          </cell>
          <cell r="I72">
            <v>3.9409E-2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1.0947E-2</v>
          </cell>
          <cell r="I73">
            <v>3.9409E-2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1.0947E-2</v>
          </cell>
          <cell r="I74">
            <v>3.9409E-2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1.0961E-2</v>
          </cell>
          <cell r="I75">
            <v>3.9460000000000002E-2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1.0961E-2</v>
          </cell>
          <cell r="I76">
            <v>3.9460000000000002E-2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1.0961E-2</v>
          </cell>
          <cell r="I77">
            <v>3.9460000000000002E-2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1.0961E-2</v>
          </cell>
          <cell r="I78">
            <v>3.9460000000000002E-2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1.0954E-2</v>
          </cell>
          <cell r="I79">
            <v>3.9433999999999997E-2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1.0954E-2</v>
          </cell>
          <cell r="I80">
            <v>3.9433999999999997E-2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1.0954E-2</v>
          </cell>
          <cell r="I81">
            <v>3.9433999999999997E-2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1.0954E-2</v>
          </cell>
          <cell r="I82">
            <v>3.9433999999999997E-2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1.0954E-2</v>
          </cell>
          <cell r="I83">
            <v>3.9433999999999997E-2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1.0954E-2</v>
          </cell>
          <cell r="I84">
            <v>3.9433999999999997E-2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1.0954E-2</v>
          </cell>
          <cell r="I85">
            <v>3.9433999999999997E-2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1.0998000000000001E-2</v>
          </cell>
          <cell r="I86">
            <v>3.9593000000000003E-2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1.0998000000000001E-2</v>
          </cell>
          <cell r="I87">
            <v>3.9593000000000003E-2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1.0998000000000001E-2</v>
          </cell>
          <cell r="I88">
            <v>3.9593000000000003E-2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1.0998000000000001E-2</v>
          </cell>
          <cell r="I89">
            <v>3.9593000000000003E-2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1.0998000000000001E-2</v>
          </cell>
          <cell r="I90">
            <v>3.9593000000000003E-2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1.0998000000000001E-2</v>
          </cell>
          <cell r="I91">
            <v>3.9593000000000003E-2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1.0998000000000001E-2</v>
          </cell>
          <cell r="I92">
            <v>3.9593000000000003E-2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1.0430999999999999E-2</v>
          </cell>
          <cell r="I93">
            <v>3.7552000000000002E-2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1.0862999999999999E-2</v>
          </cell>
          <cell r="I94">
            <v>3.9107000000000003E-2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1.0957E-2</v>
          </cell>
          <cell r="I95">
            <v>3.9445000000000001E-2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1.0957E-2</v>
          </cell>
          <cell r="I96">
            <v>3.9445000000000001E-2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1.0957E-2</v>
          </cell>
          <cell r="I97">
            <v>3.9445000000000001E-2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1.0957E-2</v>
          </cell>
          <cell r="I98">
            <v>3.9445000000000001E-2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1.0957E-2</v>
          </cell>
          <cell r="I99">
            <v>3.9445000000000001E-2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1.0957E-2</v>
          </cell>
          <cell r="I100">
            <v>3.9445000000000001E-2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1.0957E-2</v>
          </cell>
          <cell r="I101">
            <v>3.9445000000000001E-2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1.0833000000000001E-2</v>
          </cell>
          <cell r="I102">
            <v>3.8998999999999999E-2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1.0833000000000001E-2</v>
          </cell>
          <cell r="I103">
            <v>3.8998999999999999E-2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1.0833000000000001E-2</v>
          </cell>
          <cell r="I104">
            <v>3.8998999999999999E-2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1.0833000000000001E-2</v>
          </cell>
          <cell r="I105">
            <v>3.8998999999999999E-2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1.1386E-2</v>
          </cell>
          <cell r="I106">
            <v>4.0989999999999999E-2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1.1386E-2</v>
          </cell>
          <cell r="I107">
            <v>4.0989999999999999E-2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1.1386E-2</v>
          </cell>
          <cell r="I108">
            <v>4.0989999999999999E-2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1.0905E-2</v>
          </cell>
          <cell r="I109">
            <v>3.9258000000000001E-2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1.0744E-2</v>
          </cell>
          <cell r="I110">
            <v>3.8677999999999997E-2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1.0744E-2</v>
          </cell>
          <cell r="I111">
            <v>3.8677999999999997E-2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1.0744E-2</v>
          </cell>
          <cell r="I112">
            <v>3.8677999999999997E-2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1.0744E-2</v>
          </cell>
          <cell r="I113">
            <v>3.8677999999999997E-2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1.0744E-2</v>
          </cell>
          <cell r="I114">
            <v>3.8677999999999997E-2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1.0744E-2</v>
          </cell>
          <cell r="I115">
            <v>3.8677999999999997E-2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1.0744E-2</v>
          </cell>
          <cell r="I116">
            <v>3.8677999999999997E-2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1.0744E-2</v>
          </cell>
          <cell r="I117">
            <v>3.8677999999999997E-2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1.0744E-2</v>
          </cell>
          <cell r="I118">
            <v>3.8677999999999997E-2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1.1653999999999999E-2</v>
          </cell>
          <cell r="I119">
            <v>4.1953999999999998E-2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1.1653999999999999E-2</v>
          </cell>
          <cell r="I120">
            <v>4.1953999999999998E-2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1.2265E-2</v>
          </cell>
          <cell r="I121">
            <v>4.4153999999999999E-2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1.0338999999999999E-2</v>
          </cell>
          <cell r="I122">
            <v>3.7220000000000003E-2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1.0338999999999999E-2</v>
          </cell>
          <cell r="I123">
            <v>3.7220000000000003E-2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1.0886E-2</v>
          </cell>
          <cell r="I124">
            <v>3.9190000000000003E-2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1.0886E-2</v>
          </cell>
          <cell r="I125">
            <v>3.9190000000000003E-2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1.0886E-2</v>
          </cell>
          <cell r="I126">
            <v>3.9190000000000003E-2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1.0886E-2</v>
          </cell>
          <cell r="I127">
            <v>3.9190000000000003E-2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1.0886E-2</v>
          </cell>
          <cell r="I128">
            <v>3.9190000000000003E-2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1.0886E-2</v>
          </cell>
          <cell r="I129">
            <v>3.9190000000000003E-2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1.0886E-2</v>
          </cell>
          <cell r="I130">
            <v>3.9190000000000003E-2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1.0886E-2</v>
          </cell>
          <cell r="I131">
            <v>3.9190000000000003E-2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1.0886E-2</v>
          </cell>
          <cell r="I132">
            <v>3.9190000000000003E-2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1.0886E-2</v>
          </cell>
          <cell r="I133">
            <v>3.9190000000000003E-2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1.0886E-2</v>
          </cell>
          <cell r="I134">
            <v>3.9190000000000003E-2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1.0224E-2</v>
          </cell>
          <cell r="I135">
            <v>3.6805999999999998E-2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1.0224E-2</v>
          </cell>
          <cell r="I136">
            <v>3.6805999999999998E-2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1.06E-2</v>
          </cell>
          <cell r="I137">
            <v>3.8159999999999999E-2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1.06E-2</v>
          </cell>
          <cell r="I138">
            <v>3.8159999999999999E-2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1.06E-2</v>
          </cell>
          <cell r="I139">
            <v>3.8159999999999999E-2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1.06E-2</v>
          </cell>
          <cell r="I140">
            <v>3.8159999999999999E-2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1.06E-2</v>
          </cell>
          <cell r="I141">
            <v>3.8159999999999999E-2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1.06E-2</v>
          </cell>
          <cell r="I142">
            <v>3.8159999999999999E-2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1.06E-2</v>
          </cell>
          <cell r="I143">
            <v>3.8159999999999999E-2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1.06E-2</v>
          </cell>
          <cell r="I144">
            <v>3.8159999999999999E-2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1.0995E-2</v>
          </cell>
          <cell r="I145">
            <v>3.9581999999999999E-2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1.0995E-2</v>
          </cell>
          <cell r="I146">
            <v>3.9581999999999999E-2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1.0957E-2</v>
          </cell>
          <cell r="I147">
            <v>3.9445000000000001E-2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1.0957E-2</v>
          </cell>
          <cell r="I148">
            <v>3.9445000000000001E-2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1.0957E-2</v>
          </cell>
          <cell r="I149">
            <v>3.9445000000000001E-2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1.0957E-2</v>
          </cell>
          <cell r="I150">
            <v>3.9445000000000001E-2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1.0957E-2</v>
          </cell>
          <cell r="I151">
            <v>3.9445000000000001E-2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1.0957E-2</v>
          </cell>
          <cell r="I152">
            <v>3.9445000000000001E-2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1.0957E-2</v>
          </cell>
          <cell r="I153">
            <v>3.9445000000000001E-2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1.0957E-2</v>
          </cell>
          <cell r="I154">
            <v>3.9445000000000001E-2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1.0957E-2</v>
          </cell>
          <cell r="I155">
            <v>3.9445000000000001E-2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1.0543E-2</v>
          </cell>
          <cell r="I156">
            <v>3.7955000000000003E-2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1.0543E-2</v>
          </cell>
          <cell r="I157">
            <v>3.7955000000000003E-2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1.0543E-2</v>
          </cell>
          <cell r="I158">
            <v>3.7955000000000003E-2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1.0543E-2</v>
          </cell>
          <cell r="I159">
            <v>3.7955000000000003E-2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1.0543E-2</v>
          </cell>
          <cell r="I160">
            <v>3.7955000000000003E-2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1.0543E-2</v>
          </cell>
          <cell r="I161">
            <v>3.7955000000000003E-2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1.0543E-2</v>
          </cell>
          <cell r="I162">
            <v>3.7955000000000003E-2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1.0989000000000001E-2</v>
          </cell>
          <cell r="I163">
            <v>3.9559999999999998E-2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1.0989000000000001E-2</v>
          </cell>
          <cell r="I164">
            <v>3.9559999999999998E-2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1.0989000000000001E-2</v>
          </cell>
          <cell r="I165">
            <v>3.9559999999999998E-2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1.0989000000000001E-2</v>
          </cell>
          <cell r="I166">
            <v>3.9559999999999998E-2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1.0989000000000001E-2</v>
          </cell>
          <cell r="I167">
            <v>3.9559999999999998E-2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1.0989000000000001E-2</v>
          </cell>
          <cell r="I168">
            <v>3.9559999999999998E-2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1.0989000000000001E-2</v>
          </cell>
          <cell r="I169">
            <v>3.9559999999999998E-2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1.0989000000000001E-2</v>
          </cell>
          <cell r="I170">
            <v>3.9559999999999998E-2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1.0989000000000001E-2</v>
          </cell>
          <cell r="I171">
            <v>3.9559999999999998E-2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1.0989000000000001E-2</v>
          </cell>
          <cell r="I172">
            <v>3.9559999999999998E-2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1.0989000000000001E-2</v>
          </cell>
          <cell r="I173">
            <v>3.9559999999999998E-2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1.0989000000000001E-2</v>
          </cell>
          <cell r="I174">
            <v>3.9559999999999998E-2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1.0989000000000001E-2</v>
          </cell>
          <cell r="I175">
            <v>3.9559999999999998E-2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1.0989000000000001E-2</v>
          </cell>
          <cell r="I176">
            <v>3.9559999999999998E-2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1.0989000000000001E-2</v>
          </cell>
          <cell r="I177">
            <v>3.9559999999999998E-2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1.0989000000000001E-2</v>
          </cell>
          <cell r="I178">
            <v>3.9559999999999998E-2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1.0989000000000001E-2</v>
          </cell>
          <cell r="I179">
            <v>3.9559999999999998E-2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1.0989000000000001E-2</v>
          </cell>
          <cell r="I180">
            <v>3.9559999999999998E-2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1.0989000000000001E-2</v>
          </cell>
          <cell r="I181">
            <v>3.9559999999999998E-2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1.0989000000000001E-2</v>
          </cell>
          <cell r="I182">
            <v>3.9559999999999998E-2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1.0989000000000001E-2</v>
          </cell>
          <cell r="I183">
            <v>3.9559999999999998E-2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1.0989000000000001E-2</v>
          </cell>
          <cell r="I184">
            <v>3.9559999999999998E-2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1.0997E-2</v>
          </cell>
          <cell r="I185">
            <v>3.9588999999999999E-2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1.0997E-2</v>
          </cell>
          <cell r="I186">
            <v>3.9588999999999999E-2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1.0997E-2</v>
          </cell>
          <cell r="I187">
            <v>3.9588999999999999E-2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1.0997E-2</v>
          </cell>
          <cell r="I188">
            <v>3.9588999999999999E-2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1.0997E-2</v>
          </cell>
          <cell r="I189">
            <v>3.9588999999999999E-2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1.0997E-2</v>
          </cell>
          <cell r="I190">
            <v>3.9588999999999999E-2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1.0997E-2</v>
          </cell>
          <cell r="I191">
            <v>3.9588999999999999E-2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1.0997E-2</v>
          </cell>
          <cell r="I192">
            <v>3.9588999999999999E-2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1.0997E-2</v>
          </cell>
          <cell r="I193">
            <v>3.9588999999999999E-2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1.0997E-2</v>
          </cell>
          <cell r="I194">
            <v>3.9588999999999999E-2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1.0997E-2</v>
          </cell>
          <cell r="I195">
            <v>3.9588999999999999E-2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1.0187999999999999E-2</v>
          </cell>
          <cell r="I196">
            <v>3.6677000000000001E-2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1.0187999999999999E-2</v>
          </cell>
          <cell r="I197">
            <v>3.6677000000000001E-2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1.0187999999999999E-2</v>
          </cell>
          <cell r="I198">
            <v>3.6677000000000001E-2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1.0187999999999999E-2</v>
          </cell>
          <cell r="I199">
            <v>3.6677000000000001E-2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1.0187999999999999E-2</v>
          </cell>
          <cell r="I200">
            <v>3.6677000000000001E-2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1.0187999999999999E-2</v>
          </cell>
          <cell r="I201">
            <v>3.6677000000000001E-2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1.0187999999999999E-2</v>
          </cell>
          <cell r="I202">
            <v>3.6677000000000001E-2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1.0187999999999999E-2</v>
          </cell>
          <cell r="I203">
            <v>3.6677000000000001E-2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1.0187999999999999E-2</v>
          </cell>
          <cell r="I204">
            <v>3.6677000000000001E-2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1.0187999999999999E-2</v>
          </cell>
          <cell r="I205">
            <v>3.6677000000000001E-2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1.0187999999999999E-2</v>
          </cell>
          <cell r="I206">
            <v>3.6677000000000001E-2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1.0187999999999999E-2</v>
          </cell>
          <cell r="I207">
            <v>3.6677000000000001E-2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1.0187999999999999E-2</v>
          </cell>
          <cell r="I208">
            <v>3.6677000000000001E-2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1.0187999999999999E-2</v>
          </cell>
          <cell r="I209">
            <v>3.6677000000000001E-2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1.0187999999999999E-2</v>
          </cell>
          <cell r="I210">
            <v>3.6677000000000001E-2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1.0187999999999999E-2</v>
          </cell>
          <cell r="I211">
            <v>3.6677000000000001E-2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1.0187999999999999E-2</v>
          </cell>
          <cell r="I212">
            <v>3.6677000000000001E-2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1.0465E-2</v>
          </cell>
          <cell r="I213">
            <v>3.7673999999999999E-2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1.0465E-2</v>
          </cell>
          <cell r="I214">
            <v>3.7673999999999999E-2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1.0465E-2</v>
          </cell>
          <cell r="I215">
            <v>3.7673999999999999E-2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1.0465E-2</v>
          </cell>
          <cell r="I216">
            <v>3.7673999999999999E-2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1.0465E-2</v>
          </cell>
          <cell r="I217">
            <v>3.7673999999999999E-2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1.0465E-2</v>
          </cell>
          <cell r="I218">
            <v>3.7673999999999999E-2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1.0465E-2</v>
          </cell>
          <cell r="I219">
            <v>3.7673999999999999E-2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1.0465E-2</v>
          </cell>
          <cell r="I220">
            <v>3.7673999999999999E-2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1.0465E-2</v>
          </cell>
          <cell r="I221">
            <v>3.7673999999999999E-2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1.0468999999999999E-2</v>
          </cell>
          <cell r="I222">
            <v>3.7687999999999999E-2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1.0468999999999999E-2</v>
          </cell>
          <cell r="I223">
            <v>3.7687999999999999E-2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1.0468E-2</v>
          </cell>
          <cell r="I224">
            <v>3.7685000000000003E-2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1.0468E-2</v>
          </cell>
          <cell r="I225">
            <v>3.7685000000000003E-2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1.0463E-2</v>
          </cell>
          <cell r="I226">
            <v>3.7666999999999999E-2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1.0463E-2</v>
          </cell>
          <cell r="I227">
            <v>3.7666999999999999E-2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1.0463E-2</v>
          </cell>
          <cell r="I228">
            <v>3.7666999999999999E-2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1.0465E-2</v>
          </cell>
          <cell r="I229">
            <v>3.7673999999999999E-2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1.0999E-2</v>
          </cell>
          <cell r="I230">
            <v>3.9595999999999999E-2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1.0999E-2</v>
          </cell>
          <cell r="I231">
            <v>3.9595999999999999E-2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1.0999E-2</v>
          </cell>
          <cell r="I232">
            <v>3.9595999999999999E-2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1.0999E-2</v>
          </cell>
          <cell r="I233">
            <v>3.9595999999999999E-2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1.0999E-2</v>
          </cell>
          <cell r="I234">
            <v>3.9595999999999999E-2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1.0999E-2</v>
          </cell>
          <cell r="I235">
            <v>3.9595999999999999E-2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1.0999E-2</v>
          </cell>
          <cell r="I236">
            <v>3.9595999999999999E-2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1.0999E-2</v>
          </cell>
          <cell r="I237">
            <v>3.9595999999999999E-2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1.0999E-2</v>
          </cell>
          <cell r="I238">
            <v>3.9595999999999999E-2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1.0999E-2</v>
          </cell>
          <cell r="I239">
            <v>3.9595999999999999E-2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1.0999E-2</v>
          </cell>
          <cell r="I240">
            <v>3.9595999999999999E-2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1.0999E-2</v>
          </cell>
          <cell r="I241">
            <v>3.9595999999999999E-2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1.0999E-2</v>
          </cell>
          <cell r="I242">
            <v>3.9595999999999999E-2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1.0926E-2</v>
          </cell>
          <cell r="I243">
            <v>3.9334000000000001E-2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1.0926E-2</v>
          </cell>
          <cell r="I244">
            <v>3.9334000000000001E-2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1.0926E-2</v>
          </cell>
          <cell r="I245">
            <v>3.9334000000000001E-2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1.0926E-2</v>
          </cell>
          <cell r="I246">
            <v>3.9334000000000001E-2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1.0984000000000001E-2</v>
          </cell>
          <cell r="I247">
            <v>3.9542000000000001E-2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1.0984000000000001E-2</v>
          </cell>
          <cell r="I248">
            <v>3.9542000000000001E-2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1.0999E-2</v>
          </cell>
          <cell r="I249">
            <v>3.9595999999999999E-2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1.0999E-2</v>
          </cell>
          <cell r="I250">
            <v>3.9595999999999999E-2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1.0999E-2</v>
          </cell>
          <cell r="I251">
            <v>3.9595999999999999E-2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1.0999E-2</v>
          </cell>
          <cell r="I252">
            <v>3.9595999999999999E-2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1.0902E-2</v>
          </cell>
          <cell r="I253">
            <v>3.9246999999999997E-2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1.0902E-2</v>
          </cell>
          <cell r="I254">
            <v>3.9246999999999997E-2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1.0957E-2</v>
          </cell>
          <cell r="I255">
            <v>3.9445000000000001E-2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1.0913000000000001E-2</v>
          </cell>
          <cell r="I256">
            <v>3.9287000000000002E-2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1.0957E-2</v>
          </cell>
          <cell r="I257">
            <v>3.9445000000000001E-2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1.0957E-2</v>
          </cell>
          <cell r="I258">
            <v>3.9445000000000001E-2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1.0487E-2</v>
          </cell>
          <cell r="I259">
            <v>3.7753000000000002E-2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1.0881E-2</v>
          </cell>
          <cell r="I260">
            <v>3.9171999999999998E-2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1.0881E-2</v>
          </cell>
          <cell r="I261">
            <v>3.9171999999999998E-2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1.0881E-2</v>
          </cell>
          <cell r="I262">
            <v>3.9171999999999998E-2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1.0881E-2</v>
          </cell>
          <cell r="I263">
            <v>3.9171999999999998E-2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1.0881E-2</v>
          </cell>
          <cell r="I264">
            <v>3.9171999999999998E-2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1.0881E-2</v>
          </cell>
          <cell r="I265">
            <v>3.9171999999999998E-2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1.0881E-2</v>
          </cell>
          <cell r="I266">
            <v>3.9171999999999998E-2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1.0881E-2</v>
          </cell>
          <cell r="I267">
            <v>3.9171999999999998E-2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1.0881E-2</v>
          </cell>
          <cell r="I268">
            <v>3.9171999999999998E-2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1.0881E-2</v>
          </cell>
          <cell r="I269">
            <v>3.9171999999999998E-2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1.0902E-2</v>
          </cell>
          <cell r="I270">
            <v>3.9246999999999997E-2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1.0902E-2</v>
          </cell>
          <cell r="I271">
            <v>3.9246999999999997E-2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1.0902E-2</v>
          </cell>
          <cell r="I272">
            <v>3.9246999999999997E-2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1.0902E-2</v>
          </cell>
          <cell r="I273">
            <v>3.9246999999999997E-2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1.0902E-2</v>
          </cell>
          <cell r="I274">
            <v>3.9246999999999997E-2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1.0833000000000001E-2</v>
          </cell>
          <cell r="I275">
            <v>3.8998999999999999E-2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1.0833000000000001E-2</v>
          </cell>
          <cell r="I276">
            <v>3.8998999999999999E-2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1.0833000000000001E-2</v>
          </cell>
          <cell r="I277">
            <v>3.8998999999999999E-2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1.0833000000000001E-2</v>
          </cell>
          <cell r="I278">
            <v>3.8998999999999999E-2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1.0833000000000001E-2</v>
          </cell>
          <cell r="I279">
            <v>3.8998999999999999E-2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1.0340999999999999E-2</v>
          </cell>
          <cell r="I280">
            <v>3.7227999999999997E-2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1.0336E-2</v>
          </cell>
          <cell r="I281">
            <v>3.721E-2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1.0336E-2</v>
          </cell>
          <cell r="I282">
            <v>3.721E-2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1.0336E-2</v>
          </cell>
          <cell r="I283">
            <v>3.721E-2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1.0959999999999999E-2</v>
          </cell>
          <cell r="I284">
            <v>3.9455999999999998E-2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1.0933E-2</v>
          </cell>
          <cell r="I285">
            <v>3.9358999999999998E-2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1.0914999999999999E-2</v>
          </cell>
          <cell r="I286">
            <v>3.9294000000000003E-2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1.0503E-2</v>
          </cell>
          <cell r="I287">
            <v>3.7810999999999997E-2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1.0728E-2</v>
          </cell>
          <cell r="I288">
            <v>3.8621000000000003E-2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1.0728E-2</v>
          </cell>
          <cell r="I289">
            <v>3.8621000000000003E-2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1.0695E-2</v>
          </cell>
          <cell r="I290">
            <v>3.8502000000000002E-2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1.0695E-2</v>
          </cell>
          <cell r="I291">
            <v>3.8502000000000002E-2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1.0695E-2</v>
          </cell>
          <cell r="I292">
            <v>3.8502000000000002E-2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1.0695E-2</v>
          </cell>
          <cell r="I293">
            <v>3.8502000000000002E-2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1.0829999999999999E-2</v>
          </cell>
          <cell r="I294">
            <v>3.8988000000000002E-2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1.0695E-2</v>
          </cell>
          <cell r="I295">
            <v>3.8502000000000002E-2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1.0802000000000001E-2</v>
          </cell>
          <cell r="I296">
            <v>3.8886999999999998E-2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1.0802000000000001E-2</v>
          </cell>
          <cell r="I297">
            <v>3.8886999999999998E-2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1.0802000000000001E-2</v>
          </cell>
          <cell r="I298">
            <v>3.8886999999999998E-2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1.0802000000000001E-2</v>
          </cell>
          <cell r="I299">
            <v>3.8886999999999998E-2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1.0802000000000001E-2</v>
          </cell>
          <cell r="I300">
            <v>3.8886999999999998E-2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1.0728E-2</v>
          </cell>
          <cell r="I301">
            <v>3.8621000000000003E-2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1.0728E-2</v>
          </cell>
          <cell r="I302">
            <v>3.8621000000000003E-2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1.0728E-2</v>
          </cell>
          <cell r="I303">
            <v>3.8621000000000003E-2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1.0728E-2</v>
          </cell>
          <cell r="I304">
            <v>3.8621000000000003E-2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1.0573000000000001E-2</v>
          </cell>
          <cell r="I305">
            <v>3.8063E-2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1.0573000000000001E-2</v>
          </cell>
          <cell r="I306">
            <v>3.8063E-2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1.0573000000000001E-2</v>
          </cell>
          <cell r="I307">
            <v>3.8063E-2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1.0562999999999999E-2</v>
          </cell>
          <cell r="I308">
            <v>3.8026999999999998E-2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1.0562999999999999E-2</v>
          </cell>
          <cell r="I309">
            <v>3.8026999999999998E-2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1.0562999999999999E-2</v>
          </cell>
          <cell r="I310">
            <v>3.8026999999999998E-2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1.0798E-2</v>
          </cell>
          <cell r="I311">
            <v>3.8872999999999998E-2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1.0798E-2</v>
          </cell>
          <cell r="I312">
            <v>3.8872999999999998E-2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1.0798E-2</v>
          </cell>
          <cell r="I313">
            <v>3.8872999999999998E-2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1.0798E-2</v>
          </cell>
          <cell r="I314">
            <v>3.8872999999999998E-2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1.0798E-2</v>
          </cell>
          <cell r="I315">
            <v>3.8872999999999998E-2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1.0798E-2</v>
          </cell>
          <cell r="I316">
            <v>3.8872999999999998E-2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1.0798E-2</v>
          </cell>
          <cell r="I317">
            <v>3.8872999999999998E-2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1.0798E-2</v>
          </cell>
          <cell r="I318">
            <v>3.8872999999999998E-2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1.0914999999999999E-2</v>
          </cell>
          <cell r="I319">
            <v>3.9294000000000003E-2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1.0914999999999999E-2</v>
          </cell>
          <cell r="I320">
            <v>3.9294000000000003E-2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1.0914999999999999E-2</v>
          </cell>
          <cell r="I321">
            <v>3.9294000000000003E-2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1.0914999999999999E-2</v>
          </cell>
          <cell r="I322">
            <v>3.9294000000000003E-2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1.0914999999999999E-2</v>
          </cell>
          <cell r="I323">
            <v>3.9294000000000003E-2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1.0914999999999999E-2</v>
          </cell>
          <cell r="I324">
            <v>3.9294000000000003E-2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1.0914999999999999E-2</v>
          </cell>
          <cell r="I325">
            <v>3.9294000000000003E-2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1.0914999999999999E-2</v>
          </cell>
          <cell r="I326">
            <v>3.9294000000000003E-2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1.0914999999999999E-2</v>
          </cell>
          <cell r="I327">
            <v>3.9294000000000003E-2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1.0914999999999999E-2</v>
          </cell>
          <cell r="I328">
            <v>3.9294000000000003E-2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1.0749999999999999E-2</v>
          </cell>
          <cell r="I329">
            <v>3.8699999999999998E-2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1.0749999999999999E-2</v>
          </cell>
          <cell r="I330">
            <v>3.8699999999999998E-2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1.0749999999999999E-2</v>
          </cell>
          <cell r="I331">
            <v>3.8699999999999998E-2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1.0749999999999999E-2</v>
          </cell>
          <cell r="I332">
            <v>3.8699999999999998E-2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1.0749999999999999E-2</v>
          </cell>
          <cell r="I333">
            <v>3.8699999999999998E-2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1.0749999999999999E-2</v>
          </cell>
          <cell r="I334">
            <v>3.8699999999999998E-2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1.0749999999999999E-2</v>
          </cell>
          <cell r="I335">
            <v>3.8699999999999998E-2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1.0749999999999999E-2</v>
          </cell>
          <cell r="I336">
            <v>3.8699999999999998E-2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1.0749999999999999E-2</v>
          </cell>
          <cell r="I337">
            <v>3.8699999999999998E-2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1.0749999999999999E-2</v>
          </cell>
          <cell r="I338">
            <v>3.8699999999999998E-2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1.0749999999999999E-2</v>
          </cell>
          <cell r="I339">
            <v>3.8699999999999998E-2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1.0749999999999999E-2</v>
          </cell>
          <cell r="I340">
            <v>3.8699999999999998E-2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1.0749999999999999E-2</v>
          </cell>
          <cell r="I341">
            <v>3.8699999999999998E-2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1.0749999999999999E-2</v>
          </cell>
          <cell r="I342">
            <v>3.8699999999999998E-2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1.0749999999999999E-2</v>
          </cell>
          <cell r="I343">
            <v>3.8699999999999998E-2</v>
          </cell>
        </row>
        <row r="344">
          <cell r="D344" t="str">
            <v>SM0282D0</v>
          </cell>
          <cell r="E344">
            <v>7044</v>
          </cell>
          <cell r="F344">
            <v>7053</v>
          </cell>
          <cell r="G344" t="str">
            <v>EGDTGM</v>
          </cell>
          <cell r="H344">
            <v>1.0749999999999999E-2</v>
          </cell>
          <cell r="I344">
            <v>3.8699999999999998E-2</v>
          </cell>
        </row>
        <row r="345">
          <cell r="D345" t="str">
            <v>SM0283D0</v>
          </cell>
          <cell r="E345">
            <v>7810</v>
          </cell>
          <cell r="F345">
            <v>7829</v>
          </cell>
          <cell r="G345" t="str">
            <v>EGDTGM</v>
          </cell>
          <cell r="H345">
            <v>1.0749999999999999E-2</v>
          </cell>
          <cell r="I345">
            <v>3.8699999999999998E-2</v>
          </cell>
        </row>
        <row r="346">
          <cell r="D346" t="str">
            <v>SM0284D0</v>
          </cell>
          <cell r="E346">
            <v>8826</v>
          </cell>
          <cell r="F346">
            <v>8835</v>
          </cell>
          <cell r="G346" t="str">
            <v>EGDTGM</v>
          </cell>
          <cell r="H346">
            <v>1.0749999999999999E-2</v>
          </cell>
          <cell r="I346">
            <v>3.8699999999999998E-2</v>
          </cell>
        </row>
        <row r="347">
          <cell r="D347" t="str">
            <v>SM0288D1</v>
          </cell>
          <cell r="E347">
            <v>1874</v>
          </cell>
          <cell r="F347">
            <v>1883</v>
          </cell>
          <cell r="G347" t="str">
            <v>EGDTGM</v>
          </cell>
          <cell r="H347">
            <v>1.0749999999999999E-2</v>
          </cell>
          <cell r="I347">
            <v>3.8699999999999998E-2</v>
          </cell>
        </row>
        <row r="348">
          <cell r="D348" t="str">
            <v>SM0288D2</v>
          </cell>
          <cell r="E348">
            <v>1874</v>
          </cell>
          <cell r="F348">
            <v>1909</v>
          </cell>
          <cell r="G348" t="str">
            <v>EGDTGM</v>
          </cell>
          <cell r="H348">
            <v>1.0749999999999999E-2</v>
          </cell>
          <cell r="I348">
            <v>3.8699999999999998E-2</v>
          </cell>
        </row>
        <row r="349">
          <cell r="D349" t="str">
            <v>SM0290D0</v>
          </cell>
          <cell r="E349">
            <v>87638</v>
          </cell>
          <cell r="F349">
            <v>87647</v>
          </cell>
          <cell r="G349" t="str">
            <v>PRDOIL</v>
          </cell>
          <cell r="H349">
            <v>1.0749999999999999E-2</v>
          </cell>
          <cell r="I349">
            <v>3.8699999999999998E-2</v>
          </cell>
        </row>
        <row r="350">
          <cell r="D350" t="str">
            <v>SM0291D0</v>
          </cell>
          <cell r="E350">
            <v>1696</v>
          </cell>
          <cell r="F350">
            <v>1703</v>
          </cell>
          <cell r="G350" t="str">
            <v>EGDTGM</v>
          </cell>
          <cell r="H350">
            <v>1.0749999999999999E-2</v>
          </cell>
          <cell r="I350">
            <v>3.8699999999999998E-2</v>
          </cell>
        </row>
        <row r="351">
          <cell r="D351" t="str">
            <v>SM0293D0</v>
          </cell>
          <cell r="E351">
            <v>90994</v>
          </cell>
          <cell r="F351">
            <v>91009</v>
          </cell>
          <cell r="G351" t="str">
            <v>EGDTGM</v>
          </cell>
          <cell r="H351">
            <v>1.0749999999999999E-2</v>
          </cell>
          <cell r="I351">
            <v>3.8699999999999998E-2</v>
          </cell>
        </row>
        <row r="352">
          <cell r="D352" t="str">
            <v>SM0295D0</v>
          </cell>
          <cell r="E352">
            <v>87638</v>
          </cell>
          <cell r="F352">
            <v>87647</v>
          </cell>
          <cell r="G352" t="str">
            <v>EGDTGM</v>
          </cell>
          <cell r="H352">
            <v>1.0749999999999999E-2</v>
          </cell>
          <cell r="I352">
            <v>3.8699999999999998E-2</v>
          </cell>
        </row>
        <row r="353">
          <cell r="D353" t="str">
            <v>SM0296D0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1.0749999999999999E-2</v>
          </cell>
          <cell r="I353">
            <v>3.8699999999999998E-2</v>
          </cell>
        </row>
        <row r="354">
          <cell r="D354" t="str">
            <v>SM0301D0</v>
          </cell>
          <cell r="E354">
            <v>91688</v>
          </cell>
          <cell r="F354">
            <v>91722</v>
          </cell>
          <cell r="G354" t="str">
            <v>EGDTGM</v>
          </cell>
          <cell r="H354">
            <v>1.0749999999999999E-2</v>
          </cell>
          <cell r="I354">
            <v>3.8699999999999998E-2</v>
          </cell>
        </row>
        <row r="355">
          <cell r="D355" t="str">
            <v>SM0302D0</v>
          </cell>
          <cell r="E355">
            <v>91688</v>
          </cell>
          <cell r="F355">
            <v>91697</v>
          </cell>
          <cell r="G355" t="str">
            <v>EGDTGM</v>
          </cell>
          <cell r="H355">
            <v>1.0749999999999999E-2</v>
          </cell>
          <cell r="I355">
            <v>3.8699999999999998E-2</v>
          </cell>
        </row>
        <row r="356">
          <cell r="D356" t="str">
            <v>SM0303D0</v>
          </cell>
          <cell r="E356">
            <v>88047</v>
          </cell>
          <cell r="F356">
            <v>88083</v>
          </cell>
          <cell r="G356" t="str">
            <v>EGDTGM</v>
          </cell>
          <cell r="H356">
            <v>1.0749999999999999E-2</v>
          </cell>
          <cell r="I356">
            <v>3.8699999999999998E-2</v>
          </cell>
        </row>
        <row r="357">
          <cell r="D357" t="str">
            <v>SM0304D0</v>
          </cell>
          <cell r="E357">
            <v>88047</v>
          </cell>
          <cell r="F357">
            <v>88056</v>
          </cell>
          <cell r="G357" t="str">
            <v>EGDTGM</v>
          </cell>
          <cell r="H357">
            <v>1.0749999999999999E-2</v>
          </cell>
          <cell r="I357">
            <v>3.8699999999999998E-2</v>
          </cell>
        </row>
        <row r="358">
          <cell r="D358" t="str">
            <v>SM0969D0</v>
          </cell>
          <cell r="E358">
            <v>1874</v>
          </cell>
          <cell r="F358">
            <v>1918</v>
          </cell>
          <cell r="G358" t="str">
            <v>EGDTGM</v>
          </cell>
          <cell r="H358">
            <v>1.0749999999999999E-2</v>
          </cell>
          <cell r="I358">
            <v>3.8699999999999998E-2</v>
          </cell>
        </row>
        <row r="359">
          <cell r="D359" t="str">
            <v>SM0988D0</v>
          </cell>
          <cell r="E359">
            <v>8826</v>
          </cell>
          <cell r="F359">
            <v>8835</v>
          </cell>
          <cell r="G359" t="str">
            <v>EGDTGM</v>
          </cell>
          <cell r="H359">
            <v>1.0749999999999999E-2</v>
          </cell>
          <cell r="I359">
            <v>3.8699999999999998E-2</v>
          </cell>
        </row>
        <row r="360">
          <cell r="D360" t="str">
            <v>SM1161D0</v>
          </cell>
          <cell r="E360">
            <v>89561</v>
          </cell>
          <cell r="F360">
            <v>89589</v>
          </cell>
          <cell r="G360" t="str">
            <v>EGDTGM</v>
          </cell>
          <cell r="H360">
            <v>1.0749999999999999E-2</v>
          </cell>
          <cell r="I360">
            <v>3.8699999999999998E-2</v>
          </cell>
        </row>
        <row r="361">
          <cell r="D361" t="str">
            <v>SM0270D0</v>
          </cell>
          <cell r="E361">
            <v>1348</v>
          </cell>
          <cell r="F361">
            <v>1357</v>
          </cell>
          <cell r="G361" t="str">
            <v>EGDTGM</v>
          </cell>
          <cell r="H361">
            <v>1.0749999999999999E-2</v>
          </cell>
          <cell r="I361">
            <v>3.8699999999999998E-2</v>
          </cell>
        </row>
        <row r="362">
          <cell r="D362" t="str">
            <v>SM0271D0</v>
          </cell>
          <cell r="E362">
            <v>4188</v>
          </cell>
          <cell r="F362">
            <v>4204</v>
          </cell>
          <cell r="G362" t="str">
            <v>EGDTGM</v>
          </cell>
          <cell r="H362">
            <v>1.0749999999999999E-2</v>
          </cell>
          <cell r="I362">
            <v>3.8699999999999998E-2</v>
          </cell>
        </row>
        <row r="363">
          <cell r="D363" t="str">
            <v>SM0272D0</v>
          </cell>
          <cell r="E363">
            <v>4188</v>
          </cell>
          <cell r="F363">
            <v>4197</v>
          </cell>
          <cell r="G363" t="str">
            <v>EGDTGM</v>
          </cell>
          <cell r="H363">
            <v>1.0749999999999999E-2</v>
          </cell>
          <cell r="I363">
            <v>3.8699999999999998E-2</v>
          </cell>
        </row>
        <row r="364">
          <cell r="D364" t="str">
            <v>SM0847D0</v>
          </cell>
          <cell r="E364">
            <v>3958</v>
          </cell>
          <cell r="F364">
            <v>3967</v>
          </cell>
          <cell r="G364" t="str">
            <v>EGDTGM</v>
          </cell>
          <cell r="H364">
            <v>1.0749999999999999E-2</v>
          </cell>
          <cell r="I364">
            <v>3.8699999999999998E-2</v>
          </cell>
        </row>
        <row r="365">
          <cell r="D365" t="str">
            <v>SM0848D0</v>
          </cell>
          <cell r="E365">
            <v>5103</v>
          </cell>
          <cell r="F365">
            <v>5112</v>
          </cell>
          <cell r="G365" t="str">
            <v>EGDTGM</v>
          </cell>
          <cell r="H365">
            <v>1.0749999999999999E-2</v>
          </cell>
          <cell r="I365">
            <v>3.8699999999999998E-2</v>
          </cell>
        </row>
        <row r="366">
          <cell r="D366" t="str">
            <v>SM0849D0</v>
          </cell>
          <cell r="E366">
            <v>5103</v>
          </cell>
          <cell r="F366">
            <v>5121</v>
          </cell>
          <cell r="G366" t="str">
            <v>EGDTGM</v>
          </cell>
          <cell r="H366">
            <v>1.0749999999999999E-2</v>
          </cell>
          <cell r="I366">
            <v>3.8699999999999998E-2</v>
          </cell>
        </row>
        <row r="367">
          <cell r="D367" t="str">
            <v>SM0855D0</v>
          </cell>
          <cell r="E367">
            <v>144152</v>
          </cell>
          <cell r="F367">
            <v>144189</v>
          </cell>
          <cell r="G367" t="str">
            <v>EGDTGM</v>
          </cell>
          <cell r="H367">
            <v>1.0749999999999999E-2</v>
          </cell>
          <cell r="I367">
            <v>3.8699999999999998E-2</v>
          </cell>
        </row>
        <row r="368">
          <cell r="D368" t="str">
            <v>SM0132D0</v>
          </cell>
          <cell r="E368">
            <v>144928</v>
          </cell>
          <cell r="F368">
            <v>144937</v>
          </cell>
          <cell r="G368" t="str">
            <v>EGDTGM</v>
          </cell>
          <cell r="H368">
            <v>1.0425E-2</v>
          </cell>
          <cell r="I368">
            <v>3.7530000000000001E-2</v>
          </cell>
        </row>
        <row r="369">
          <cell r="D369" t="str">
            <v>SM0369D0</v>
          </cell>
          <cell r="E369">
            <v>144928</v>
          </cell>
          <cell r="F369">
            <v>144937</v>
          </cell>
          <cell r="G369" t="str">
            <v>EGDTGM</v>
          </cell>
          <cell r="H369">
            <v>1.0425E-2</v>
          </cell>
          <cell r="I369">
            <v>3.7530000000000001E-2</v>
          </cell>
        </row>
        <row r="370">
          <cell r="D370" t="str">
            <v>SM1030D0</v>
          </cell>
          <cell r="E370">
            <v>145499</v>
          </cell>
          <cell r="F370">
            <v>145505</v>
          </cell>
          <cell r="G370" t="str">
            <v>EGDTGM</v>
          </cell>
          <cell r="H370">
            <v>1.0425E-2</v>
          </cell>
          <cell r="I370">
            <v>3.7530000000000001E-2</v>
          </cell>
        </row>
        <row r="371">
          <cell r="D371" t="str">
            <v>SM1061D0</v>
          </cell>
          <cell r="E371">
            <v>143502</v>
          </cell>
          <cell r="F371">
            <v>143511</v>
          </cell>
          <cell r="G371" t="str">
            <v>MANZAT</v>
          </cell>
          <cell r="H371">
            <v>1.0425E-2</v>
          </cell>
          <cell r="I371">
            <v>3.7530000000000001E-2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1.0766E-2</v>
          </cell>
          <cell r="I372">
            <v>3.8758000000000001E-2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1.0766E-2</v>
          </cell>
          <cell r="I373">
            <v>3.8758000000000001E-2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1.0766E-2</v>
          </cell>
          <cell r="I374">
            <v>3.8758000000000001E-2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1.0766E-2</v>
          </cell>
          <cell r="I375">
            <v>3.8758000000000001E-2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1.0766E-2</v>
          </cell>
          <cell r="I376">
            <v>3.8758000000000001E-2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1.0765E-2</v>
          </cell>
          <cell r="I377">
            <v>3.8753999999999997E-2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1.0765E-2</v>
          </cell>
          <cell r="I378">
            <v>3.8753999999999997E-2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1.0765E-2</v>
          </cell>
          <cell r="I379">
            <v>3.8753999999999997E-2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1.0765E-2</v>
          </cell>
          <cell r="I380">
            <v>3.8753999999999997E-2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1.0765E-2</v>
          </cell>
          <cell r="I381">
            <v>3.8753999999999997E-2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1.0798E-2</v>
          </cell>
          <cell r="I382">
            <v>3.8872999999999998E-2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1.0798E-2</v>
          </cell>
          <cell r="I383">
            <v>3.8872999999999998E-2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1.0798E-2</v>
          </cell>
          <cell r="I384">
            <v>3.8872999999999998E-2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1.0798E-2</v>
          </cell>
          <cell r="I385">
            <v>3.8872999999999998E-2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1.0748000000000001E-2</v>
          </cell>
          <cell r="I386">
            <v>3.8692999999999998E-2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1.0748000000000001E-2</v>
          </cell>
          <cell r="I387">
            <v>3.8692999999999998E-2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1.0748000000000001E-2</v>
          </cell>
          <cell r="I388">
            <v>3.8692999999999998E-2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1.0748000000000001E-2</v>
          </cell>
          <cell r="I389">
            <v>3.8692999999999998E-2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1.0748000000000001E-2</v>
          </cell>
          <cell r="I390">
            <v>3.8692999999999998E-2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1.0748000000000001E-2</v>
          </cell>
          <cell r="I391">
            <v>3.8692999999999998E-2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1.0748000000000001E-2</v>
          </cell>
          <cell r="I392">
            <v>3.8692999999999998E-2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1.0748000000000001E-2</v>
          </cell>
          <cell r="I393">
            <v>3.8692999999999998E-2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1.0748000000000001E-2</v>
          </cell>
          <cell r="I394">
            <v>3.8692999999999998E-2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1.0748000000000001E-2</v>
          </cell>
          <cell r="I395">
            <v>3.8692999999999998E-2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1.0748000000000001E-2</v>
          </cell>
          <cell r="I396">
            <v>3.8692999999999998E-2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1.0748000000000001E-2</v>
          </cell>
          <cell r="I397">
            <v>3.8692999999999998E-2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1.0748000000000001E-2</v>
          </cell>
          <cell r="I398">
            <v>3.8692999999999998E-2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1.0748000000000001E-2</v>
          </cell>
          <cell r="I399">
            <v>3.8692999999999998E-2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1.0748000000000001E-2</v>
          </cell>
          <cell r="I400">
            <v>3.8692999999999998E-2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1.0748000000000001E-2</v>
          </cell>
          <cell r="I401">
            <v>3.8692999999999998E-2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1.0748000000000001E-2</v>
          </cell>
          <cell r="I402">
            <v>3.8692999999999998E-2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1.0748000000000001E-2</v>
          </cell>
          <cell r="I403">
            <v>3.8692999999999998E-2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1.0762000000000001E-2</v>
          </cell>
          <cell r="I404">
            <v>3.8743E-2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1.0762000000000001E-2</v>
          </cell>
          <cell r="I405">
            <v>3.8743E-2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1.0762000000000001E-2</v>
          </cell>
          <cell r="I406">
            <v>3.8743E-2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1.0762000000000001E-2</v>
          </cell>
          <cell r="I407">
            <v>3.8743E-2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1.0762000000000001E-2</v>
          </cell>
          <cell r="I408">
            <v>3.8743E-2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1.0762000000000001E-2</v>
          </cell>
          <cell r="I409">
            <v>3.8743E-2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1.0762000000000001E-2</v>
          </cell>
          <cell r="I410">
            <v>3.8743E-2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1.0762000000000001E-2</v>
          </cell>
          <cell r="I411">
            <v>3.8743E-2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1.0762000000000001E-2</v>
          </cell>
          <cell r="I412">
            <v>3.8743E-2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1.0762000000000001E-2</v>
          </cell>
          <cell r="I413">
            <v>3.8743E-2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1.0762000000000001E-2</v>
          </cell>
          <cell r="I414">
            <v>3.8743E-2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1.0762000000000001E-2</v>
          </cell>
          <cell r="I415">
            <v>3.8743E-2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1.0762000000000001E-2</v>
          </cell>
          <cell r="I416">
            <v>3.8743E-2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1.0762000000000001E-2</v>
          </cell>
          <cell r="I417">
            <v>3.8743E-2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1.0762000000000001E-2</v>
          </cell>
          <cell r="I418">
            <v>3.8743E-2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1.0762000000000001E-2</v>
          </cell>
          <cell r="I419">
            <v>3.8743E-2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1.0762000000000001E-2</v>
          </cell>
          <cell r="I420">
            <v>3.8743E-2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1.0762000000000001E-2</v>
          </cell>
          <cell r="I421">
            <v>3.8743E-2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1.0762000000000001E-2</v>
          </cell>
          <cell r="I422">
            <v>3.8743E-2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1.1105E-2</v>
          </cell>
          <cell r="I423">
            <v>3.9978E-2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1.1105E-2</v>
          </cell>
          <cell r="I424">
            <v>3.9978E-2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1.1105E-2</v>
          </cell>
          <cell r="I425">
            <v>3.9978E-2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1.1105E-2</v>
          </cell>
          <cell r="I426">
            <v>3.9978E-2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1.1105E-2</v>
          </cell>
          <cell r="I427">
            <v>3.9978E-2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1.1105E-2</v>
          </cell>
          <cell r="I428">
            <v>3.9978E-2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1.0789999999999999E-2</v>
          </cell>
          <cell r="I429">
            <v>3.8843999999999997E-2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1.0789999999999999E-2</v>
          </cell>
          <cell r="I430">
            <v>3.8843999999999997E-2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1.0789999999999999E-2</v>
          </cell>
          <cell r="I431">
            <v>3.8843999999999997E-2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1.0796999999999999E-2</v>
          </cell>
          <cell r="I432">
            <v>3.8869000000000001E-2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1.0796999999999999E-2</v>
          </cell>
          <cell r="I433">
            <v>3.8869000000000001E-2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1.0796999999999999E-2</v>
          </cell>
          <cell r="I434">
            <v>3.8869000000000001E-2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1.0796999999999999E-2</v>
          </cell>
          <cell r="I435">
            <v>3.8869000000000001E-2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1.0796999999999999E-2</v>
          </cell>
          <cell r="I436">
            <v>3.8869000000000001E-2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1.0796999999999999E-2</v>
          </cell>
          <cell r="I437">
            <v>3.8869000000000001E-2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1.0796999999999999E-2</v>
          </cell>
          <cell r="I438">
            <v>3.8869000000000001E-2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1.0796999999999999E-2</v>
          </cell>
          <cell r="I439">
            <v>3.8869000000000001E-2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1.0796999999999999E-2</v>
          </cell>
          <cell r="I440">
            <v>3.8869000000000001E-2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1.0796999999999999E-2</v>
          </cell>
          <cell r="I441">
            <v>3.8869000000000001E-2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1.0796999999999999E-2</v>
          </cell>
          <cell r="I442">
            <v>3.8869000000000001E-2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1.0796999999999999E-2</v>
          </cell>
          <cell r="I443">
            <v>3.8869000000000001E-2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1.0796999999999999E-2</v>
          </cell>
          <cell r="I444">
            <v>3.8869000000000001E-2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1.0796999999999999E-2</v>
          </cell>
          <cell r="I445">
            <v>3.8869000000000001E-2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1.0774000000000001E-2</v>
          </cell>
          <cell r="I446">
            <v>3.8786000000000001E-2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1.0774000000000001E-2</v>
          </cell>
          <cell r="I447">
            <v>3.8786000000000001E-2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1.0774000000000001E-2</v>
          </cell>
          <cell r="I448">
            <v>3.8786000000000001E-2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1.0774000000000001E-2</v>
          </cell>
          <cell r="I449">
            <v>3.8786000000000001E-2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1.0774000000000001E-2</v>
          </cell>
          <cell r="I450">
            <v>3.8786000000000001E-2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1.0774000000000001E-2</v>
          </cell>
          <cell r="I451">
            <v>3.8786000000000001E-2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1.0774000000000001E-2</v>
          </cell>
          <cell r="I452">
            <v>3.8786000000000001E-2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1.0774000000000001E-2</v>
          </cell>
          <cell r="I453">
            <v>3.8786000000000001E-2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1.0774000000000001E-2</v>
          </cell>
          <cell r="I454">
            <v>3.8786000000000001E-2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1.0774000000000001E-2</v>
          </cell>
          <cell r="I455">
            <v>3.8786000000000001E-2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1.0774000000000001E-2</v>
          </cell>
          <cell r="I456">
            <v>3.8786000000000001E-2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1.0774000000000001E-2</v>
          </cell>
          <cell r="I457">
            <v>3.8786000000000001E-2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1.0774000000000001E-2</v>
          </cell>
          <cell r="I458">
            <v>3.8786000000000001E-2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1.0774000000000001E-2</v>
          </cell>
          <cell r="I459">
            <v>3.8786000000000001E-2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1.0774000000000001E-2</v>
          </cell>
          <cell r="I460">
            <v>3.8786000000000001E-2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1.0774000000000001E-2</v>
          </cell>
          <cell r="I461">
            <v>3.8786000000000001E-2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1.0774000000000001E-2</v>
          </cell>
          <cell r="I462">
            <v>3.8786000000000001E-2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1.0774000000000001E-2</v>
          </cell>
          <cell r="I463">
            <v>3.8786000000000001E-2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1.0774000000000001E-2</v>
          </cell>
          <cell r="I464">
            <v>3.8786000000000001E-2</v>
          </cell>
        </row>
        <row r="465">
          <cell r="D465" t="str">
            <v>SM1171D0</v>
          </cell>
          <cell r="E465">
            <v>26564</v>
          </cell>
          <cell r="F465">
            <v>26573</v>
          </cell>
          <cell r="G465" t="str">
            <v>TERMOR</v>
          </cell>
          <cell r="H465">
            <v>1.0774000000000001E-2</v>
          </cell>
          <cell r="I465">
            <v>3.8786000000000001E-2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1.0813E-2</v>
          </cell>
          <cell r="I466">
            <v>3.8927000000000003E-2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1.0813E-2</v>
          </cell>
          <cell r="I467">
            <v>3.8927000000000003E-2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1.0796999999999999E-2</v>
          </cell>
          <cell r="I468">
            <v>3.8869000000000001E-2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1.0796999999999999E-2</v>
          </cell>
          <cell r="I469">
            <v>3.8869000000000001E-2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1.0796999999999999E-2</v>
          </cell>
          <cell r="I470">
            <v>3.8869000000000001E-2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1.0796999999999999E-2</v>
          </cell>
          <cell r="I471">
            <v>3.8869000000000001E-2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1.0796999999999999E-2</v>
          </cell>
          <cell r="I472">
            <v>3.8869000000000001E-2</v>
          </cell>
        </row>
        <row r="473">
          <cell r="D473" t="str">
            <v>SM1281D0</v>
          </cell>
          <cell r="G473" t="str">
            <v>IFGSZH</v>
          </cell>
          <cell r="H473">
            <v>1.081E-2</v>
          </cell>
          <cell r="I473">
            <v>3.8915999999999999E-2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1.1032E-2</v>
          </cell>
          <cell r="I474">
            <v>3.9715E-2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1.1032E-2</v>
          </cell>
          <cell r="I475">
            <v>3.9715E-2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1.1032E-2</v>
          </cell>
          <cell r="I476">
            <v>3.9715E-2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1.1032E-2</v>
          </cell>
          <cell r="I477">
            <v>3.9715E-2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1.1032E-2</v>
          </cell>
          <cell r="I478">
            <v>3.9715E-2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1.1032E-2</v>
          </cell>
          <cell r="I479">
            <v>3.9715E-2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1.1032E-2</v>
          </cell>
          <cell r="I480">
            <v>3.9715E-2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1.1032E-2</v>
          </cell>
          <cell r="I481">
            <v>3.9715E-2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1.1032E-2</v>
          </cell>
          <cell r="I482">
            <v>3.9715E-2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1.1032E-2</v>
          </cell>
          <cell r="I483">
            <v>3.9715E-2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1.1032E-2</v>
          </cell>
          <cell r="I484">
            <v>3.9715E-2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1.1124E-2</v>
          </cell>
          <cell r="I485">
            <v>4.0045999999999998E-2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1.1124E-2</v>
          </cell>
          <cell r="I486">
            <v>4.0045999999999998E-2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1.1124E-2</v>
          </cell>
          <cell r="I487">
            <v>4.0045999999999998E-2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1.1124E-2</v>
          </cell>
          <cell r="I488">
            <v>4.0045999999999998E-2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1.1124E-2</v>
          </cell>
          <cell r="I489">
            <v>4.0045999999999998E-2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1.1124E-2</v>
          </cell>
          <cell r="I490">
            <v>4.0045999999999998E-2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1.1124E-2</v>
          </cell>
          <cell r="I491">
            <v>4.0045999999999998E-2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1.1124E-2</v>
          </cell>
          <cell r="I492">
            <v>4.0045999999999998E-2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1.1124E-2</v>
          </cell>
          <cell r="I493">
            <v>4.0045999999999998E-2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1.1124E-2</v>
          </cell>
          <cell r="I494">
            <v>4.0045999999999998E-2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1.0858E-2</v>
          </cell>
          <cell r="I495">
            <v>3.9088999999999999E-2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1.0858E-2</v>
          </cell>
          <cell r="I496">
            <v>3.9088999999999999E-2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1.1124E-2</v>
          </cell>
          <cell r="I497">
            <v>4.0045999999999998E-2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1.1124E-2</v>
          </cell>
          <cell r="I498">
            <v>4.0045999999999998E-2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1.1124E-2</v>
          </cell>
          <cell r="I499">
            <v>4.0045999999999998E-2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1.0861000000000001E-2</v>
          </cell>
          <cell r="I500">
            <v>3.9100000000000003E-2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1.1036000000000001E-2</v>
          </cell>
          <cell r="I501">
            <v>3.9730000000000001E-2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1.1036000000000001E-2</v>
          </cell>
          <cell r="I502">
            <v>3.9730000000000001E-2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1.1036000000000001E-2</v>
          </cell>
          <cell r="I503">
            <v>3.9730000000000001E-2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1.1036000000000001E-2</v>
          </cell>
          <cell r="I504">
            <v>3.9730000000000001E-2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1.1036000000000001E-2</v>
          </cell>
          <cell r="I505">
            <v>3.9730000000000001E-2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1.1036000000000001E-2</v>
          </cell>
          <cell r="I506">
            <v>3.9730000000000001E-2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1.1017000000000001E-2</v>
          </cell>
          <cell r="I507">
            <v>3.9661000000000002E-2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1.1017000000000001E-2</v>
          </cell>
          <cell r="I508">
            <v>3.9661000000000002E-2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1.1017000000000001E-2</v>
          </cell>
          <cell r="I509">
            <v>3.9661000000000002E-2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1.1017000000000001E-2</v>
          </cell>
          <cell r="I510">
            <v>3.9661000000000002E-2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1.1017000000000001E-2</v>
          </cell>
          <cell r="I511">
            <v>3.9661000000000002E-2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1.1017000000000001E-2</v>
          </cell>
          <cell r="I512">
            <v>3.9661000000000002E-2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1.1017000000000001E-2</v>
          </cell>
          <cell r="I513">
            <v>3.9661000000000002E-2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1.1017000000000001E-2</v>
          </cell>
          <cell r="I514">
            <v>3.9661000000000002E-2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1.1017000000000001E-2</v>
          </cell>
          <cell r="I515">
            <v>3.9661000000000002E-2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1.1058E-2</v>
          </cell>
          <cell r="I516">
            <v>3.9808999999999997E-2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1.1058E-2</v>
          </cell>
          <cell r="I517">
            <v>3.9808999999999997E-2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1.1058E-2</v>
          </cell>
          <cell r="I518">
            <v>3.9808999999999997E-2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1.1058E-2</v>
          </cell>
          <cell r="I519">
            <v>3.9808999999999997E-2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1.1058E-2</v>
          </cell>
          <cell r="I520">
            <v>3.9808999999999997E-2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1.1058E-2</v>
          </cell>
          <cell r="I521">
            <v>3.9808999999999997E-2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1.1058E-2</v>
          </cell>
          <cell r="I522">
            <v>3.9808999999999997E-2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1.1058E-2</v>
          </cell>
          <cell r="I523">
            <v>3.9808999999999997E-2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1.1058E-2</v>
          </cell>
          <cell r="I524">
            <v>3.9808999999999997E-2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1.1058E-2</v>
          </cell>
          <cell r="I525">
            <v>3.9808999999999997E-2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1.1058E-2</v>
          </cell>
          <cell r="I526">
            <v>3.9808999999999997E-2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1.1058E-2</v>
          </cell>
          <cell r="I527">
            <v>3.9808999999999997E-2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1.1058E-2</v>
          </cell>
          <cell r="I528">
            <v>3.9808999999999997E-2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1.1058E-2</v>
          </cell>
          <cell r="I529">
            <v>3.9808999999999997E-2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1.1108E-2</v>
          </cell>
          <cell r="I530">
            <v>3.9988999999999997E-2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1.102E-2</v>
          </cell>
          <cell r="I531">
            <v>3.9671999999999999E-2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1.1065E-2</v>
          </cell>
          <cell r="I532">
            <v>3.9834000000000001E-2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1.1065E-2</v>
          </cell>
          <cell r="I533">
            <v>3.9834000000000001E-2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1.1065E-2</v>
          </cell>
          <cell r="I534">
            <v>3.9834000000000001E-2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1.1065E-2</v>
          </cell>
          <cell r="I535">
            <v>3.9834000000000001E-2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1.1065E-2</v>
          </cell>
          <cell r="I536">
            <v>3.9834000000000001E-2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1.1065E-2</v>
          </cell>
          <cell r="I537">
            <v>3.9834000000000001E-2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1.0725E-2</v>
          </cell>
          <cell r="I538">
            <v>3.8609999999999998E-2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1.0725E-2</v>
          </cell>
          <cell r="I539">
            <v>3.8609999999999998E-2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1.0725E-2</v>
          </cell>
          <cell r="I540">
            <v>3.8609999999999998E-2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1.0725E-2</v>
          </cell>
          <cell r="I541">
            <v>3.8609999999999998E-2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1.0725E-2</v>
          </cell>
          <cell r="I542">
            <v>3.8609999999999998E-2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1.1185E-2</v>
          </cell>
          <cell r="I543">
            <v>4.0266000000000003E-2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1.1185E-2</v>
          </cell>
          <cell r="I544">
            <v>4.0266000000000003E-2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1.1185E-2</v>
          </cell>
          <cell r="I545">
            <v>4.0266000000000003E-2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1.072E-2</v>
          </cell>
          <cell r="I546">
            <v>3.8592000000000001E-2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1.072E-2</v>
          </cell>
          <cell r="I547">
            <v>3.8592000000000001E-2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1.072E-2</v>
          </cell>
          <cell r="I548">
            <v>3.8592000000000001E-2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1.072E-2</v>
          </cell>
          <cell r="I549">
            <v>3.8592000000000001E-2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1.072E-2</v>
          </cell>
          <cell r="I550">
            <v>3.8592000000000001E-2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1.072E-2</v>
          </cell>
          <cell r="I551">
            <v>3.8592000000000001E-2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1.0109999999999999E-2</v>
          </cell>
          <cell r="I552">
            <v>3.6395999999999998E-2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1.0109999999999999E-2</v>
          </cell>
          <cell r="I553">
            <v>3.6395999999999998E-2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1.0109999999999999E-2</v>
          </cell>
          <cell r="I554">
            <v>3.6395999999999998E-2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1.0543E-2</v>
          </cell>
          <cell r="I555">
            <v>3.7955000000000003E-2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1.0543E-2</v>
          </cell>
          <cell r="I556">
            <v>3.7955000000000003E-2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1.0543E-2</v>
          </cell>
          <cell r="I557">
            <v>3.7955000000000003E-2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1.0543E-2</v>
          </cell>
          <cell r="I558">
            <v>3.7955000000000003E-2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1.0543E-2</v>
          </cell>
          <cell r="I559">
            <v>3.7955000000000003E-2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1.0543E-2</v>
          </cell>
          <cell r="I560">
            <v>3.7955000000000003E-2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1.0543E-2</v>
          </cell>
          <cell r="I561">
            <v>3.7955000000000003E-2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1.0543E-2</v>
          </cell>
          <cell r="I562">
            <v>3.7955000000000003E-2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1.0543E-2</v>
          </cell>
          <cell r="I563">
            <v>3.7955000000000003E-2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1.0481000000000001E-2</v>
          </cell>
          <cell r="I564">
            <v>3.7732000000000002E-2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1.0481000000000001E-2</v>
          </cell>
          <cell r="I565">
            <v>3.7732000000000002E-2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1.0351000000000001E-2</v>
          </cell>
          <cell r="I566">
            <v>3.7263999999999999E-2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1.0351000000000001E-2</v>
          </cell>
          <cell r="I567">
            <v>3.7263999999999999E-2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1.0351000000000001E-2</v>
          </cell>
          <cell r="I568">
            <v>3.7263999999999999E-2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1.0351000000000001E-2</v>
          </cell>
          <cell r="I569">
            <v>3.7263999999999999E-2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1.0351000000000001E-2</v>
          </cell>
          <cell r="I570">
            <v>3.7263999999999999E-2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1.0351000000000001E-2</v>
          </cell>
          <cell r="I571">
            <v>3.7263999999999999E-2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1.0351000000000001E-2</v>
          </cell>
          <cell r="I572">
            <v>3.7263999999999999E-2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1.0351000000000001E-2</v>
          </cell>
          <cell r="I573">
            <v>3.7263999999999999E-2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1.0351000000000001E-2</v>
          </cell>
          <cell r="I574">
            <v>3.7263999999999999E-2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1.0351000000000001E-2</v>
          </cell>
          <cell r="I575">
            <v>3.7263999999999999E-2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1.0351000000000001E-2</v>
          </cell>
          <cell r="I576">
            <v>3.7263999999999999E-2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1.0351000000000001E-2</v>
          </cell>
          <cell r="I577">
            <v>3.7263999999999999E-2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1.0351000000000001E-2</v>
          </cell>
          <cell r="I578">
            <v>3.7263999999999999E-2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1.0351000000000001E-2</v>
          </cell>
          <cell r="I579">
            <v>3.7263999999999999E-2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1.0351000000000001E-2</v>
          </cell>
          <cell r="I580">
            <v>3.7263999999999999E-2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1.0351000000000001E-2</v>
          </cell>
          <cell r="I581">
            <v>3.7263999999999999E-2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1.0351000000000001E-2</v>
          </cell>
          <cell r="I582">
            <v>3.7263999999999999E-2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1.1011999999999999E-2</v>
          </cell>
          <cell r="I583">
            <v>3.9642999999999998E-2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1.1011999999999999E-2</v>
          </cell>
          <cell r="I584">
            <v>3.9642999999999998E-2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1.0958000000000001E-2</v>
          </cell>
          <cell r="I585">
            <v>3.9448999999999998E-2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1.0958000000000001E-2</v>
          </cell>
          <cell r="I586">
            <v>3.9448999999999998E-2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1.0958000000000001E-2</v>
          </cell>
          <cell r="I587">
            <v>3.9448999999999998E-2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1.0958000000000001E-2</v>
          </cell>
          <cell r="I588">
            <v>3.9448999999999998E-2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1.0958000000000001E-2</v>
          </cell>
          <cell r="I589">
            <v>3.9448999999999998E-2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1.0958000000000001E-2</v>
          </cell>
          <cell r="I590">
            <v>3.9448999999999998E-2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1.0958000000000001E-2</v>
          </cell>
          <cell r="I591">
            <v>3.9448999999999998E-2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1.0958000000000001E-2</v>
          </cell>
          <cell r="I592">
            <v>3.9448999999999998E-2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1.0958000000000001E-2</v>
          </cell>
          <cell r="I593">
            <v>3.9448999999999998E-2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1.0958000000000001E-2</v>
          </cell>
          <cell r="I594">
            <v>3.9448999999999998E-2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1.0958000000000001E-2</v>
          </cell>
          <cell r="I595">
            <v>3.9448999999999998E-2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1.0958000000000001E-2</v>
          </cell>
          <cell r="I596">
            <v>3.9448999999999998E-2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1.0958000000000001E-2</v>
          </cell>
          <cell r="I597">
            <v>3.9448999999999998E-2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1.0958000000000001E-2</v>
          </cell>
          <cell r="I598">
            <v>3.9448999999999998E-2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1.0958000000000001E-2</v>
          </cell>
          <cell r="I599">
            <v>3.9448999999999998E-2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1.0958000000000001E-2</v>
          </cell>
          <cell r="I600">
            <v>3.9448999999999998E-2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1.0958000000000001E-2</v>
          </cell>
          <cell r="I601">
            <v>3.9448999999999998E-2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1.0958000000000001E-2</v>
          </cell>
          <cell r="I602">
            <v>3.9448999999999998E-2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1.0958000000000001E-2</v>
          </cell>
          <cell r="I603">
            <v>3.9448999999999998E-2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1.0958000000000001E-2</v>
          </cell>
          <cell r="I604">
            <v>3.9448999999999998E-2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1.0958000000000001E-2</v>
          </cell>
          <cell r="I605">
            <v>3.9448999999999998E-2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1.0323000000000001E-2</v>
          </cell>
          <cell r="I606">
            <v>3.7163000000000002E-2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1.0958000000000001E-2</v>
          </cell>
          <cell r="I607">
            <v>3.9448999999999998E-2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1.0958000000000001E-2</v>
          </cell>
          <cell r="I608">
            <v>3.9448999999999998E-2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1.0958000000000001E-2</v>
          </cell>
          <cell r="I609">
            <v>3.9448999999999998E-2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1.0958000000000001E-2</v>
          </cell>
          <cell r="I610">
            <v>3.9448999999999998E-2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1.0958000000000001E-2</v>
          </cell>
          <cell r="I611">
            <v>3.9448999999999998E-2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1.0325000000000001E-2</v>
          </cell>
          <cell r="I612">
            <v>3.7170000000000002E-2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1.0325000000000001E-2</v>
          </cell>
          <cell r="I613">
            <v>3.7170000000000002E-2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1.1414000000000001E-2</v>
          </cell>
          <cell r="I614">
            <v>4.1090000000000002E-2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1.1414000000000001E-2</v>
          </cell>
          <cell r="I615">
            <v>4.1090000000000002E-2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1.1414000000000001E-2</v>
          </cell>
          <cell r="I616">
            <v>4.1090000000000002E-2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1.1414000000000001E-2</v>
          </cell>
          <cell r="I617">
            <v>4.1090000000000002E-2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1.1414000000000001E-2</v>
          </cell>
          <cell r="I618">
            <v>4.1090000000000002E-2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1.1414000000000001E-2</v>
          </cell>
          <cell r="I619">
            <v>4.1090000000000002E-2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1.1414000000000001E-2</v>
          </cell>
          <cell r="I620">
            <v>4.1090000000000002E-2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1.1414000000000001E-2</v>
          </cell>
          <cell r="I621">
            <v>4.1090000000000002E-2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1.1414000000000001E-2</v>
          </cell>
          <cell r="I622">
            <v>4.1090000000000002E-2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1.1414000000000001E-2</v>
          </cell>
          <cell r="I623">
            <v>4.1090000000000002E-2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1.1414000000000001E-2</v>
          </cell>
          <cell r="I624">
            <v>4.1090000000000002E-2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1.1414000000000001E-2</v>
          </cell>
          <cell r="I625">
            <v>4.1090000000000002E-2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1.1414000000000001E-2</v>
          </cell>
          <cell r="I626">
            <v>4.1090000000000002E-2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1.1501000000000001E-2</v>
          </cell>
          <cell r="I627">
            <v>4.1404000000000003E-2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1.1501000000000001E-2</v>
          </cell>
          <cell r="I628">
            <v>4.1404000000000003E-2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1.1501000000000001E-2</v>
          </cell>
          <cell r="I629">
            <v>4.1404000000000003E-2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1.1501000000000001E-2</v>
          </cell>
          <cell r="I630">
            <v>4.1404000000000003E-2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1.1501000000000001E-2</v>
          </cell>
          <cell r="I631">
            <v>4.1404000000000003E-2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1.1501000000000001E-2</v>
          </cell>
          <cell r="I632">
            <v>4.1404000000000003E-2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1.1501000000000001E-2</v>
          </cell>
          <cell r="I633">
            <v>4.1404000000000003E-2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1.1501000000000001E-2</v>
          </cell>
          <cell r="I634">
            <v>4.1404000000000003E-2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1.1501000000000001E-2</v>
          </cell>
          <cell r="I635">
            <v>4.1404000000000003E-2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1.1501000000000001E-2</v>
          </cell>
          <cell r="I636">
            <v>4.1404000000000003E-2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1.1501000000000001E-2</v>
          </cell>
          <cell r="I637">
            <v>4.1404000000000003E-2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1.1501000000000001E-2</v>
          </cell>
          <cell r="I638">
            <v>4.1404000000000003E-2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1.1501000000000001E-2</v>
          </cell>
          <cell r="I639">
            <v>4.1404000000000003E-2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1.1501000000000001E-2</v>
          </cell>
          <cell r="I640">
            <v>4.1404000000000003E-2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1.1501000000000001E-2</v>
          </cell>
          <cell r="I641">
            <v>4.1404000000000003E-2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1.1501000000000001E-2</v>
          </cell>
          <cell r="I642">
            <v>4.1404000000000003E-2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1.1501000000000001E-2</v>
          </cell>
          <cell r="I643">
            <v>4.1404000000000003E-2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1.1501000000000001E-2</v>
          </cell>
          <cell r="I644">
            <v>4.1404000000000003E-2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1.1533E-2</v>
          </cell>
          <cell r="I645">
            <v>4.1519E-2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1.1533E-2</v>
          </cell>
          <cell r="I646">
            <v>4.1519E-2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1.1533E-2</v>
          </cell>
          <cell r="I647">
            <v>4.1519E-2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1.0952E-2</v>
          </cell>
          <cell r="I648">
            <v>3.9426999999999997E-2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1.0952E-2</v>
          </cell>
          <cell r="I649">
            <v>3.9426999999999997E-2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1.1533E-2</v>
          </cell>
          <cell r="I650">
            <v>4.1519E-2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1.1533E-2</v>
          </cell>
          <cell r="I651">
            <v>4.1519E-2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1.1583E-2</v>
          </cell>
          <cell r="I652">
            <v>4.1699E-2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1.107E-2</v>
          </cell>
          <cell r="I653">
            <v>3.9851999999999999E-2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1.107E-2</v>
          </cell>
          <cell r="I654">
            <v>3.9851999999999999E-2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1.0775E-2</v>
          </cell>
          <cell r="I655">
            <v>3.8789999999999998E-2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1.0775E-2</v>
          </cell>
          <cell r="I656">
            <v>3.8789999999999998E-2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1.0775E-2</v>
          </cell>
          <cell r="I657">
            <v>3.8789999999999998E-2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1.0775E-2</v>
          </cell>
          <cell r="I658">
            <v>3.8789999999999998E-2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1.0775E-2</v>
          </cell>
          <cell r="I659">
            <v>3.8789999999999998E-2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1.0775E-2</v>
          </cell>
          <cell r="I660">
            <v>3.8789999999999998E-2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1.0775E-2</v>
          </cell>
          <cell r="I661">
            <v>3.8789999999999998E-2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1.0775E-2</v>
          </cell>
          <cell r="I662">
            <v>3.8789999999999998E-2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1.0775E-2</v>
          </cell>
          <cell r="I663">
            <v>3.8789999999999998E-2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1.0775E-2</v>
          </cell>
          <cell r="I664">
            <v>3.8789999999999998E-2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1.0775E-2</v>
          </cell>
          <cell r="I665">
            <v>3.8789999999999998E-2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1.0775E-2</v>
          </cell>
          <cell r="I666">
            <v>3.8789999999999998E-2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1.0775E-2</v>
          </cell>
          <cell r="I667">
            <v>3.8789999999999998E-2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1.0775E-2</v>
          </cell>
          <cell r="I668">
            <v>3.8789999999999998E-2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1.0775E-2</v>
          </cell>
          <cell r="I669">
            <v>3.8789999999999998E-2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1.0775E-2</v>
          </cell>
          <cell r="I670">
            <v>3.8789999999999998E-2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1.0775E-2</v>
          </cell>
          <cell r="I671">
            <v>3.8789999999999998E-2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1.0775E-2</v>
          </cell>
          <cell r="I672">
            <v>3.8789999999999998E-2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1.0775E-2</v>
          </cell>
          <cell r="I673">
            <v>3.8789999999999998E-2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1.0775E-2</v>
          </cell>
          <cell r="I674">
            <v>3.8789999999999998E-2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1.0775E-2</v>
          </cell>
          <cell r="I675">
            <v>3.8789999999999998E-2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1.0775E-2</v>
          </cell>
          <cell r="I676">
            <v>3.8789999999999998E-2</v>
          </cell>
        </row>
        <row r="677">
          <cell r="D677" t="str">
            <v>SM1157D0</v>
          </cell>
          <cell r="G677" t="str">
            <v>VMOLTR</v>
          </cell>
          <cell r="H677">
            <v>1.0775E-2</v>
          </cell>
          <cell r="I677">
            <v>3.8789999999999998E-2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1.0855999999999999E-2</v>
          </cell>
          <cell r="I678">
            <v>3.9081999999999999E-2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1.0855999999999999E-2</v>
          </cell>
          <cell r="I679">
            <v>3.9081999999999999E-2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1.0855999999999999E-2</v>
          </cell>
          <cell r="I680">
            <v>3.9081999999999999E-2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1.0855999999999999E-2</v>
          </cell>
          <cell r="I681">
            <v>3.9081999999999999E-2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1.0855999999999999E-2</v>
          </cell>
          <cell r="I682">
            <v>3.9081999999999999E-2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1.0855999999999999E-2</v>
          </cell>
          <cell r="I683">
            <v>3.9081999999999999E-2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1.0855999999999999E-2</v>
          </cell>
          <cell r="I684">
            <v>3.9081999999999999E-2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1.0855999999999999E-2</v>
          </cell>
          <cell r="I685">
            <v>3.9081999999999999E-2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1.0855999999999999E-2</v>
          </cell>
          <cell r="I686">
            <v>3.9081999999999999E-2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1.0855999999999999E-2</v>
          </cell>
          <cell r="I687">
            <v>3.9081999999999999E-2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1.0855999999999999E-2</v>
          </cell>
          <cell r="I688">
            <v>3.9081999999999999E-2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1.0855999999999999E-2</v>
          </cell>
          <cell r="I689">
            <v>3.9081999999999999E-2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1.0855999999999999E-2</v>
          </cell>
          <cell r="I690">
            <v>3.9081999999999999E-2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1.0855999999999999E-2</v>
          </cell>
          <cell r="I691">
            <v>3.9081999999999999E-2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1.0694E-2</v>
          </cell>
          <cell r="I692">
            <v>3.8497999999999998E-2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1.0742E-2</v>
          </cell>
          <cell r="I693">
            <v>3.8670999999999997E-2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1.0742E-2</v>
          </cell>
          <cell r="I694">
            <v>3.8670999999999997E-2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1.0742E-2</v>
          </cell>
          <cell r="I695">
            <v>3.8670999999999997E-2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1.0742E-2</v>
          </cell>
          <cell r="I696">
            <v>3.8670999999999997E-2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1.0742E-2</v>
          </cell>
          <cell r="I697">
            <v>3.8670999999999997E-2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1.0742E-2</v>
          </cell>
          <cell r="I698">
            <v>3.8670999999999997E-2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1.0742E-2</v>
          </cell>
          <cell r="I699">
            <v>3.8670999999999997E-2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1.0784E-2</v>
          </cell>
          <cell r="I700">
            <v>3.8822000000000002E-2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1.0784E-2</v>
          </cell>
          <cell r="I701">
            <v>3.8822000000000002E-2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1.0784E-2</v>
          </cell>
          <cell r="I702">
            <v>3.8822000000000002E-2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1.0784E-2</v>
          </cell>
          <cell r="I703">
            <v>3.8822000000000002E-2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1.0784E-2</v>
          </cell>
          <cell r="I704">
            <v>3.8822000000000002E-2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1.0784E-2</v>
          </cell>
          <cell r="I705">
            <v>3.8822000000000002E-2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1.0784E-2</v>
          </cell>
          <cell r="I706">
            <v>3.8822000000000002E-2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1.0784E-2</v>
          </cell>
          <cell r="I707">
            <v>3.8822000000000002E-2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1.0784E-2</v>
          </cell>
          <cell r="I708">
            <v>3.8822000000000002E-2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1.0784E-2</v>
          </cell>
          <cell r="I709">
            <v>3.8822000000000002E-2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1.0784E-2</v>
          </cell>
          <cell r="I710">
            <v>3.8822000000000002E-2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1.0784E-2</v>
          </cell>
          <cell r="I711">
            <v>3.8822000000000002E-2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1.0784E-2</v>
          </cell>
          <cell r="I712">
            <v>3.8822000000000002E-2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1.0784E-2</v>
          </cell>
          <cell r="I713">
            <v>3.8822000000000002E-2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1.0694E-2</v>
          </cell>
          <cell r="I714">
            <v>3.8497999999999998E-2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1.0694E-2</v>
          </cell>
          <cell r="I715">
            <v>3.8497999999999998E-2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1.0694E-2</v>
          </cell>
          <cell r="I716">
            <v>3.8497999999999998E-2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1.0855999999999999E-2</v>
          </cell>
          <cell r="I717">
            <v>3.9081999999999999E-2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1.042E-2</v>
          </cell>
          <cell r="I718">
            <v>3.7511999999999997E-2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1.042E-2</v>
          </cell>
          <cell r="I719">
            <v>3.7511999999999997E-2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1.042E-2</v>
          </cell>
          <cell r="I720">
            <v>3.7511999999999997E-2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1.042E-2</v>
          </cell>
          <cell r="I721">
            <v>3.7511999999999997E-2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1.042E-2</v>
          </cell>
          <cell r="I722">
            <v>3.7511999999999997E-2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1.042E-2</v>
          </cell>
          <cell r="I723">
            <v>3.7511999999999997E-2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1.042E-2</v>
          </cell>
          <cell r="I724">
            <v>3.7511999999999997E-2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1.042E-2</v>
          </cell>
          <cell r="I725">
            <v>3.7511999999999997E-2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1.042E-2</v>
          </cell>
          <cell r="I726">
            <v>3.7511999999999997E-2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1.042E-2</v>
          </cell>
          <cell r="I727">
            <v>3.7511999999999997E-2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1.0366E-2</v>
          </cell>
          <cell r="I728">
            <v>3.7317999999999997E-2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1.0366E-2</v>
          </cell>
          <cell r="I729">
            <v>3.7317999999999997E-2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1.0366E-2</v>
          </cell>
          <cell r="I730">
            <v>3.7317999999999997E-2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1.0366E-2</v>
          </cell>
          <cell r="I731">
            <v>3.7317999999999997E-2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1.0366E-2</v>
          </cell>
          <cell r="I732">
            <v>3.7317999999999997E-2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1.0366E-2</v>
          </cell>
          <cell r="I733">
            <v>3.7317999999999997E-2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1.0366E-2</v>
          </cell>
          <cell r="I734">
            <v>3.7317999999999997E-2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1.0366E-2</v>
          </cell>
          <cell r="I735">
            <v>3.7317999999999997E-2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1.0366E-2</v>
          </cell>
          <cell r="I736">
            <v>3.7317999999999997E-2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1.0366E-2</v>
          </cell>
          <cell r="I737">
            <v>3.7317999999999997E-2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1.0366E-2</v>
          </cell>
          <cell r="I738">
            <v>3.7317999999999997E-2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1.0366E-2</v>
          </cell>
          <cell r="I739">
            <v>3.7317999999999997E-2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1.0366E-2</v>
          </cell>
          <cell r="I740">
            <v>3.7317999999999997E-2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1.0366E-2</v>
          </cell>
          <cell r="I741">
            <v>3.7317999999999997E-2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1.0366E-2</v>
          </cell>
          <cell r="I742">
            <v>3.7317999999999997E-2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1.0437E-2</v>
          </cell>
          <cell r="I743">
            <v>3.7573000000000002E-2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1.0437E-2</v>
          </cell>
          <cell r="I744">
            <v>3.7573000000000002E-2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1.0437E-2</v>
          </cell>
          <cell r="I745">
            <v>3.7573000000000002E-2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1.0437E-2</v>
          </cell>
          <cell r="I746">
            <v>3.7573000000000002E-2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1.0437E-2</v>
          </cell>
          <cell r="I747">
            <v>3.7573000000000002E-2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1.0437E-2</v>
          </cell>
          <cell r="I748">
            <v>3.7573000000000002E-2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1.0437E-2</v>
          </cell>
          <cell r="I749">
            <v>3.7573000000000002E-2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1.0437E-2</v>
          </cell>
          <cell r="I750">
            <v>3.7573000000000002E-2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1.0437E-2</v>
          </cell>
          <cell r="I751">
            <v>3.7573000000000002E-2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1.0437E-2</v>
          </cell>
          <cell r="I752">
            <v>3.7573000000000002E-2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1.0437E-2</v>
          </cell>
          <cell r="I753">
            <v>3.7573000000000002E-2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1.0437E-2</v>
          </cell>
          <cell r="I754">
            <v>3.7573000000000002E-2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1.0437E-2</v>
          </cell>
          <cell r="I755">
            <v>3.7573000000000002E-2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1.0437E-2</v>
          </cell>
          <cell r="I756">
            <v>3.7573000000000002E-2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1.0437E-2</v>
          </cell>
          <cell r="I757">
            <v>3.7573000000000002E-2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1.0437E-2</v>
          </cell>
          <cell r="I758">
            <v>3.7573000000000002E-2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1.0437E-2</v>
          </cell>
          <cell r="I759">
            <v>3.7573000000000002E-2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1.0437E-2</v>
          </cell>
          <cell r="I760">
            <v>3.7573000000000002E-2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1.0437E-2</v>
          </cell>
          <cell r="I761">
            <v>3.7573000000000002E-2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1.0437E-2</v>
          </cell>
          <cell r="I762">
            <v>3.7573000000000002E-2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1.0437E-2</v>
          </cell>
          <cell r="I763">
            <v>3.7573000000000002E-2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1.0437E-2</v>
          </cell>
          <cell r="I764">
            <v>3.7573000000000002E-2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1.0437E-2</v>
          </cell>
          <cell r="I765">
            <v>3.7573000000000002E-2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1.0437E-2</v>
          </cell>
          <cell r="I766">
            <v>3.7573000000000002E-2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1.0437E-2</v>
          </cell>
          <cell r="I767">
            <v>3.7573000000000002E-2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1.0437E-2</v>
          </cell>
          <cell r="I768">
            <v>3.7573000000000002E-2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1.0437E-2</v>
          </cell>
          <cell r="I769">
            <v>3.7573000000000002E-2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1.0437E-2</v>
          </cell>
          <cell r="I770">
            <v>3.7573000000000002E-2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1.0465E-2</v>
          </cell>
          <cell r="I771">
            <v>3.7673999999999999E-2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1.0465E-2</v>
          </cell>
          <cell r="I772">
            <v>3.7673999999999999E-2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1.0465E-2</v>
          </cell>
          <cell r="I773">
            <v>3.7673999999999999E-2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1.0465E-2</v>
          </cell>
          <cell r="I774">
            <v>3.7673999999999999E-2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1.0465E-2</v>
          </cell>
          <cell r="I775">
            <v>3.7673999999999999E-2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1.0465E-2</v>
          </cell>
          <cell r="I776">
            <v>3.7673999999999999E-2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1.0465E-2</v>
          </cell>
          <cell r="I777">
            <v>3.7673999999999999E-2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1.0465E-2</v>
          </cell>
          <cell r="I778">
            <v>3.7673999999999999E-2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1.0465E-2</v>
          </cell>
          <cell r="I779">
            <v>3.7673999999999999E-2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1.0465E-2</v>
          </cell>
          <cell r="I780">
            <v>3.7673999999999999E-2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1.0465E-2</v>
          </cell>
          <cell r="I781">
            <v>3.7673999999999999E-2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1.0465E-2</v>
          </cell>
          <cell r="I782">
            <v>3.7673999999999999E-2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1.0465E-2</v>
          </cell>
          <cell r="I783">
            <v>3.7673999999999999E-2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1.0465E-2</v>
          </cell>
          <cell r="I784">
            <v>3.7673999999999999E-2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1.0465E-2</v>
          </cell>
          <cell r="I785">
            <v>3.7673999999999999E-2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1.0429000000000001E-2</v>
          </cell>
          <cell r="I786">
            <v>3.7544000000000001E-2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1.0429000000000001E-2</v>
          </cell>
          <cell r="I787">
            <v>3.7544000000000001E-2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1.0429000000000001E-2</v>
          </cell>
          <cell r="I788">
            <v>3.7544000000000001E-2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1.0429000000000001E-2</v>
          </cell>
          <cell r="I789">
            <v>3.7544000000000001E-2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1.0429000000000001E-2</v>
          </cell>
          <cell r="I790">
            <v>3.7544000000000001E-2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1.0429000000000001E-2</v>
          </cell>
          <cell r="I791">
            <v>3.7544000000000001E-2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1.0429000000000001E-2</v>
          </cell>
          <cell r="I792">
            <v>3.7544000000000001E-2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1.0429000000000001E-2</v>
          </cell>
          <cell r="I793">
            <v>3.7544000000000001E-2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1.0429000000000001E-2</v>
          </cell>
          <cell r="I794">
            <v>3.7544000000000001E-2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1.0429000000000001E-2</v>
          </cell>
          <cell r="I795">
            <v>3.7544000000000001E-2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1.0429000000000001E-2</v>
          </cell>
          <cell r="I796">
            <v>3.7544000000000001E-2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1.0429000000000001E-2</v>
          </cell>
          <cell r="I797">
            <v>3.7544000000000001E-2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1.0429000000000001E-2</v>
          </cell>
          <cell r="I798">
            <v>3.7544000000000001E-2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1.0429000000000001E-2</v>
          </cell>
          <cell r="I799">
            <v>3.7544000000000001E-2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1.0429000000000001E-2</v>
          </cell>
          <cell r="I800">
            <v>3.7544000000000001E-2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1.044E-2</v>
          </cell>
          <cell r="I801">
            <v>3.7583999999999999E-2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1.044E-2</v>
          </cell>
          <cell r="I802">
            <v>3.7583999999999999E-2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1.044E-2</v>
          </cell>
          <cell r="I803">
            <v>3.7583999999999999E-2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1.044E-2</v>
          </cell>
          <cell r="I804">
            <v>3.7583999999999999E-2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1.044E-2</v>
          </cell>
          <cell r="I805">
            <v>3.7583999999999999E-2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1.044E-2</v>
          </cell>
          <cell r="I806">
            <v>3.7583999999999999E-2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1.044E-2</v>
          </cell>
          <cell r="I807">
            <v>3.7583999999999999E-2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1.044E-2</v>
          </cell>
          <cell r="I808">
            <v>3.7583999999999999E-2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1.044E-2</v>
          </cell>
          <cell r="I809">
            <v>3.7583999999999999E-2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1.044E-2</v>
          </cell>
          <cell r="I810">
            <v>3.7583999999999999E-2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1.044E-2</v>
          </cell>
          <cell r="I811">
            <v>3.7583999999999999E-2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1.044E-2</v>
          </cell>
          <cell r="I812">
            <v>3.7583999999999999E-2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1.044E-2</v>
          </cell>
          <cell r="I813">
            <v>3.7583999999999999E-2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1.044E-2</v>
          </cell>
          <cell r="I814">
            <v>3.7583999999999999E-2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1.044E-2</v>
          </cell>
          <cell r="I815">
            <v>3.7583999999999999E-2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1.044E-2</v>
          </cell>
          <cell r="I816">
            <v>3.7583999999999999E-2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1.044E-2</v>
          </cell>
          <cell r="I817">
            <v>3.7583999999999999E-2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1.044E-2</v>
          </cell>
          <cell r="I818">
            <v>3.7583999999999999E-2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1.044E-2</v>
          </cell>
          <cell r="I819">
            <v>3.7583999999999999E-2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1.044E-2</v>
          </cell>
          <cell r="I820">
            <v>3.7583999999999999E-2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1.044E-2</v>
          </cell>
          <cell r="I821">
            <v>3.7583999999999999E-2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1.044E-2</v>
          </cell>
          <cell r="I822">
            <v>3.7583999999999999E-2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1.044E-2</v>
          </cell>
          <cell r="I823">
            <v>3.7583999999999999E-2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1.044E-2</v>
          </cell>
          <cell r="I824">
            <v>3.7583999999999999E-2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1.044E-2</v>
          </cell>
          <cell r="I825">
            <v>3.7583999999999999E-2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1.044E-2</v>
          </cell>
          <cell r="I826">
            <v>3.7583999999999999E-2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1.044E-2</v>
          </cell>
          <cell r="I827">
            <v>3.7583999999999999E-2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1.044E-2</v>
          </cell>
          <cell r="I828">
            <v>3.7583999999999999E-2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1.044E-2</v>
          </cell>
          <cell r="I829">
            <v>3.7583999999999999E-2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1.0474000000000001E-2</v>
          </cell>
          <cell r="I843">
            <v>3.7706000000000003E-2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1.0472E-2</v>
          </cell>
          <cell r="I844">
            <v>3.7699000000000003E-2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1.0472E-2</v>
          </cell>
          <cell r="I845">
            <v>3.7699000000000003E-2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1.0472E-2</v>
          </cell>
          <cell r="I846">
            <v>3.7699000000000003E-2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1.0472E-2</v>
          </cell>
          <cell r="I847">
            <v>3.7699000000000003E-2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1.0472E-2</v>
          </cell>
          <cell r="I848">
            <v>3.7699000000000003E-2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1.0472E-2</v>
          </cell>
          <cell r="I849">
            <v>3.7699000000000003E-2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1.0472E-2</v>
          </cell>
          <cell r="I850">
            <v>3.7699000000000003E-2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1.0472E-2</v>
          </cell>
          <cell r="I851">
            <v>3.7699000000000003E-2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1.0472E-2</v>
          </cell>
          <cell r="I852">
            <v>3.7699000000000003E-2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1.0456999999999999E-2</v>
          </cell>
          <cell r="I853">
            <v>3.7644999999999998E-2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1.0456999999999999E-2</v>
          </cell>
          <cell r="I854">
            <v>3.7644999999999998E-2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1.0456999999999999E-2</v>
          </cell>
          <cell r="I855">
            <v>3.7644999999999998E-2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1.0456999999999999E-2</v>
          </cell>
          <cell r="I856">
            <v>3.7644999999999998E-2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1.0456999999999999E-2</v>
          </cell>
          <cell r="I857">
            <v>3.7644999999999998E-2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1.0456999999999999E-2</v>
          </cell>
          <cell r="I858">
            <v>3.7644999999999998E-2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1.0456999999999999E-2</v>
          </cell>
          <cell r="I859">
            <v>3.7644999999999998E-2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1.0456999999999999E-2</v>
          </cell>
          <cell r="I860">
            <v>3.7644999999999998E-2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1.0456999999999999E-2</v>
          </cell>
          <cell r="I861">
            <v>3.7644999999999998E-2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1.0456999999999999E-2</v>
          </cell>
          <cell r="I862">
            <v>3.7644999999999998E-2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1.0456999999999999E-2</v>
          </cell>
          <cell r="I863">
            <v>3.7644999999999998E-2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1.0456999999999999E-2</v>
          </cell>
          <cell r="I864">
            <v>3.7644999999999998E-2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1.0456999999999999E-2</v>
          </cell>
          <cell r="I865">
            <v>3.7644999999999998E-2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1.0456999999999999E-2</v>
          </cell>
          <cell r="I866">
            <v>3.7644999999999998E-2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1.0456999999999999E-2</v>
          </cell>
          <cell r="I867">
            <v>3.7644999999999998E-2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1.0456999999999999E-2</v>
          </cell>
          <cell r="I868">
            <v>3.7644999999999998E-2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1.0456E-2</v>
          </cell>
          <cell r="I869">
            <v>3.7642000000000002E-2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1.0456E-2</v>
          </cell>
          <cell r="I870">
            <v>3.7642000000000002E-2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1.0456E-2</v>
          </cell>
          <cell r="I871">
            <v>3.7642000000000002E-2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1.0456E-2</v>
          </cell>
          <cell r="I872">
            <v>3.7642000000000002E-2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1.0456E-2</v>
          </cell>
          <cell r="I873">
            <v>3.7642000000000002E-2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1.0456E-2</v>
          </cell>
          <cell r="I874">
            <v>3.7642000000000002E-2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1.0456E-2</v>
          </cell>
          <cell r="I875">
            <v>3.7642000000000002E-2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1.0456E-2</v>
          </cell>
          <cell r="I876">
            <v>3.7642000000000002E-2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1.0456E-2</v>
          </cell>
          <cell r="I877">
            <v>3.7642000000000002E-2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1.0456E-2</v>
          </cell>
          <cell r="I878">
            <v>3.7642000000000002E-2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1.0461E-2</v>
          </cell>
          <cell r="I879">
            <v>3.7659999999999999E-2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1.0461E-2</v>
          </cell>
          <cell r="I880">
            <v>3.7659999999999999E-2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1.0461E-2</v>
          </cell>
          <cell r="I881">
            <v>3.7659999999999999E-2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1.0461E-2</v>
          </cell>
          <cell r="I882">
            <v>3.7659999999999999E-2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1.0461E-2</v>
          </cell>
          <cell r="I883">
            <v>3.7659999999999999E-2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1.0461E-2</v>
          </cell>
          <cell r="I884">
            <v>3.7659999999999999E-2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1.0461E-2</v>
          </cell>
          <cell r="I885">
            <v>3.7659999999999999E-2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1.0462000000000001E-2</v>
          </cell>
          <cell r="I886">
            <v>3.7663000000000002E-2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1.0462000000000001E-2</v>
          </cell>
          <cell r="I887">
            <v>3.7663000000000002E-2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1.0462000000000001E-2</v>
          </cell>
          <cell r="I888">
            <v>3.7663000000000002E-2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1.0462000000000001E-2</v>
          </cell>
          <cell r="I889">
            <v>3.7663000000000002E-2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1.0462000000000001E-2</v>
          </cell>
          <cell r="I890">
            <v>3.7663000000000002E-2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1.0462000000000001E-2</v>
          </cell>
          <cell r="I891">
            <v>3.7663000000000002E-2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1.0462000000000001E-2</v>
          </cell>
          <cell r="I892">
            <v>3.7663000000000002E-2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1.0462000000000001E-2</v>
          </cell>
          <cell r="I893">
            <v>3.7663000000000002E-2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1.0462000000000001E-2</v>
          </cell>
          <cell r="I894">
            <v>3.7663000000000002E-2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1.0158E-2</v>
          </cell>
          <cell r="I895">
            <v>3.6568999999999997E-2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1.0158E-2</v>
          </cell>
          <cell r="I896">
            <v>3.6568999999999997E-2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1.0158E-2</v>
          </cell>
          <cell r="I897">
            <v>3.6568999999999997E-2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1.0158E-2</v>
          </cell>
          <cell r="I898">
            <v>3.6568999999999997E-2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1.0158E-2</v>
          </cell>
          <cell r="I899">
            <v>3.6568999999999997E-2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1.0158E-2</v>
          </cell>
          <cell r="I900">
            <v>3.6568999999999997E-2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1.0158E-2</v>
          </cell>
          <cell r="I901">
            <v>3.6568999999999997E-2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1.0158E-2</v>
          </cell>
          <cell r="I902">
            <v>3.6568999999999997E-2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1.0158E-2</v>
          </cell>
          <cell r="I903">
            <v>3.6568999999999997E-2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1.0158E-2</v>
          </cell>
          <cell r="I904">
            <v>3.6568999999999997E-2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1.0158E-2</v>
          </cell>
          <cell r="I905">
            <v>3.6568999999999997E-2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1.0158E-2</v>
          </cell>
          <cell r="I906">
            <v>3.6568999999999997E-2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1.0462000000000001E-2</v>
          </cell>
          <cell r="I907">
            <v>3.7663000000000002E-2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1.0158E-2</v>
          </cell>
          <cell r="I910">
            <v>3.6568999999999997E-2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1.0462000000000001E-2</v>
          </cell>
          <cell r="I911">
            <v>3.7663000000000002E-2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1.0468E-2</v>
          </cell>
          <cell r="I912">
            <v>3.7685000000000003E-2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1.0468999999999999E-2</v>
          </cell>
          <cell r="I916">
            <v>3.7687999999999999E-2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1.0482999999999999E-2</v>
          </cell>
          <cell r="I920">
            <v>3.7739000000000002E-2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1.0482999999999999E-2</v>
          </cell>
          <cell r="I927">
            <v>3.7739000000000002E-2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1.0454E-2</v>
          </cell>
          <cell r="I928">
            <v>3.7634000000000001E-2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1.0454E-2</v>
          </cell>
          <cell r="I929">
            <v>3.7634000000000001E-2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1.0454E-2</v>
          </cell>
          <cell r="I930">
            <v>3.7634000000000001E-2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1.0454E-2</v>
          </cell>
          <cell r="I931">
            <v>3.7634000000000001E-2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1.0454E-2</v>
          </cell>
          <cell r="I932">
            <v>3.7634000000000001E-2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1.0454E-2</v>
          </cell>
          <cell r="I933">
            <v>3.7634000000000001E-2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1.0448000000000001E-2</v>
          </cell>
          <cell r="I934">
            <v>3.7613000000000001E-2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1.0448000000000001E-2</v>
          </cell>
          <cell r="I935">
            <v>3.7613000000000001E-2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1.0448000000000001E-2</v>
          </cell>
          <cell r="I936">
            <v>3.7613000000000001E-2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1.0448000000000001E-2</v>
          </cell>
          <cell r="I937">
            <v>3.7613000000000001E-2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1.0448000000000001E-2</v>
          </cell>
          <cell r="I938">
            <v>3.7613000000000001E-2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1.0448000000000001E-2</v>
          </cell>
          <cell r="I939">
            <v>3.7613000000000001E-2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1.0448000000000001E-2</v>
          </cell>
          <cell r="I940">
            <v>3.7613000000000001E-2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1.0448000000000001E-2</v>
          </cell>
          <cell r="I941">
            <v>3.7613000000000001E-2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1.0448000000000001E-2</v>
          </cell>
          <cell r="I942">
            <v>3.7613000000000001E-2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1.0448000000000001E-2</v>
          </cell>
          <cell r="I943">
            <v>3.7613000000000001E-2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1.0448000000000001E-2</v>
          </cell>
          <cell r="I944">
            <v>3.7613000000000001E-2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1.0448000000000001E-2</v>
          </cell>
          <cell r="I945">
            <v>3.7613000000000001E-2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1.0448000000000001E-2</v>
          </cell>
          <cell r="I946">
            <v>3.7613000000000001E-2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1.0448000000000001E-2</v>
          </cell>
          <cell r="I947">
            <v>3.7613000000000001E-2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1.0448000000000001E-2</v>
          </cell>
          <cell r="I948">
            <v>3.7613000000000001E-2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1.0448000000000001E-2</v>
          </cell>
          <cell r="I949">
            <v>3.7613000000000001E-2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1.0448000000000001E-2</v>
          </cell>
          <cell r="I950">
            <v>3.7613000000000001E-2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1.0448000000000001E-2</v>
          </cell>
          <cell r="I951">
            <v>3.7613000000000001E-2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1.0448000000000001E-2</v>
          </cell>
          <cell r="I952">
            <v>3.7613000000000001E-2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1.0448000000000001E-2</v>
          </cell>
          <cell r="I953">
            <v>3.7613000000000001E-2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1.0448000000000001E-2</v>
          </cell>
          <cell r="I954">
            <v>3.7613000000000001E-2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1.0448000000000001E-2</v>
          </cell>
          <cell r="I955">
            <v>3.7613000000000001E-2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1.0448000000000001E-2</v>
          </cell>
          <cell r="I956">
            <v>3.7613000000000001E-2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1.0448000000000001E-2</v>
          </cell>
          <cell r="I957">
            <v>3.7613000000000001E-2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1.0448000000000001E-2</v>
          </cell>
          <cell r="I958">
            <v>3.7613000000000001E-2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1.0448000000000001E-2</v>
          </cell>
          <cell r="I959">
            <v>3.7613000000000001E-2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1.0448000000000001E-2</v>
          </cell>
          <cell r="I960">
            <v>3.7613000000000001E-2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1.0448000000000001E-2</v>
          </cell>
          <cell r="I961">
            <v>3.7613000000000001E-2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1.0448000000000001E-2</v>
          </cell>
          <cell r="I962">
            <v>3.7613000000000001E-2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1.0448000000000001E-2</v>
          </cell>
          <cell r="I963">
            <v>3.7613000000000001E-2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1.0448000000000001E-2</v>
          </cell>
          <cell r="I964">
            <v>3.7613000000000001E-2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1.0448000000000001E-2</v>
          </cell>
          <cell r="I965">
            <v>3.7613000000000001E-2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1.0448000000000001E-2</v>
          </cell>
          <cell r="I966">
            <v>3.7613000000000001E-2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1.0448000000000001E-2</v>
          </cell>
          <cell r="I967">
            <v>3.7613000000000001E-2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1.0448000000000001E-2</v>
          </cell>
          <cell r="I968">
            <v>3.7613000000000001E-2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1.0448000000000001E-2</v>
          </cell>
          <cell r="I969">
            <v>3.7613000000000001E-2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1.0448000000000001E-2</v>
          </cell>
          <cell r="I970">
            <v>3.7613000000000001E-2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1.0448000000000001E-2</v>
          </cell>
          <cell r="I971">
            <v>3.7613000000000001E-2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1.0448000000000001E-2</v>
          </cell>
          <cell r="I972">
            <v>3.7613000000000001E-2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1.0448000000000001E-2</v>
          </cell>
          <cell r="I973">
            <v>3.7613000000000001E-2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1.0448000000000001E-2</v>
          </cell>
          <cell r="I974">
            <v>3.7613000000000001E-2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1.0448000000000001E-2</v>
          </cell>
          <cell r="I975">
            <v>3.7613000000000001E-2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1.0448000000000001E-2</v>
          </cell>
          <cell r="I976">
            <v>3.7613000000000001E-2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1.0448000000000001E-2</v>
          </cell>
          <cell r="I977">
            <v>3.7613000000000001E-2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1.0448000000000001E-2</v>
          </cell>
          <cell r="I978">
            <v>3.7613000000000001E-2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1.0448000000000001E-2</v>
          </cell>
          <cell r="I979">
            <v>3.7613000000000001E-2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1.0453E-2</v>
          </cell>
          <cell r="I980">
            <v>3.7630999999999998E-2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1.0453E-2</v>
          </cell>
          <cell r="I981">
            <v>3.7630999999999998E-2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1.0453E-2</v>
          </cell>
          <cell r="I982">
            <v>3.7630999999999998E-2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1.0453E-2</v>
          </cell>
          <cell r="I983">
            <v>3.7630999999999998E-2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1.0453E-2</v>
          </cell>
          <cell r="I984">
            <v>3.7630999999999998E-2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1.0453E-2</v>
          </cell>
          <cell r="I985">
            <v>3.7630999999999998E-2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1.0453E-2</v>
          </cell>
          <cell r="I986">
            <v>3.7630999999999998E-2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1.0462000000000001E-2</v>
          </cell>
          <cell r="I987">
            <v>3.7663000000000002E-2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1.0462000000000001E-2</v>
          </cell>
          <cell r="I988">
            <v>3.7663000000000002E-2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1.0462000000000001E-2</v>
          </cell>
          <cell r="I989">
            <v>3.7663000000000002E-2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1.0462000000000001E-2</v>
          </cell>
          <cell r="I990">
            <v>3.7663000000000002E-2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1.0462000000000001E-2</v>
          </cell>
          <cell r="I991">
            <v>3.7663000000000002E-2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1.0462000000000001E-2</v>
          </cell>
          <cell r="I992">
            <v>3.7663000000000002E-2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1.0462000000000001E-2</v>
          </cell>
          <cell r="I993">
            <v>3.7663000000000002E-2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1.0462000000000001E-2</v>
          </cell>
          <cell r="I994">
            <v>3.7663000000000002E-2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1.0462000000000001E-2</v>
          </cell>
          <cell r="I995">
            <v>3.7663000000000002E-2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1.0462000000000001E-2</v>
          </cell>
          <cell r="I996">
            <v>3.7663000000000002E-2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1.0462000000000001E-2</v>
          </cell>
          <cell r="I997">
            <v>3.7663000000000002E-2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1.0462000000000001E-2</v>
          </cell>
          <cell r="I998">
            <v>3.7663000000000002E-2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1.0462000000000001E-2</v>
          </cell>
          <cell r="I999">
            <v>3.7663000000000002E-2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1.0462000000000001E-2</v>
          </cell>
          <cell r="I1000">
            <v>3.7663000000000002E-2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1.0462000000000001E-2</v>
          </cell>
          <cell r="I1001">
            <v>3.7663000000000002E-2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1.0462000000000001E-2</v>
          </cell>
          <cell r="I1002">
            <v>3.7663000000000002E-2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1.0462000000000001E-2</v>
          </cell>
          <cell r="I1003">
            <v>3.7663000000000002E-2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1.0462000000000001E-2</v>
          </cell>
          <cell r="I1004">
            <v>3.7663000000000002E-2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1.0462000000000001E-2</v>
          </cell>
          <cell r="I1005">
            <v>3.7663000000000002E-2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1.0442999999999999E-2</v>
          </cell>
          <cell r="I1006">
            <v>3.7595000000000003E-2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1.0442999999999999E-2</v>
          </cell>
          <cell r="I1007">
            <v>3.7595000000000003E-2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1.0486000000000001E-2</v>
          </cell>
          <cell r="I1008">
            <v>3.7749999999999999E-2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1.0479E-2</v>
          </cell>
          <cell r="I1009">
            <v>3.7724000000000001E-2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1.0453E-2</v>
          </cell>
          <cell r="I1010">
            <v>3.7630999999999998E-2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1.0453E-2</v>
          </cell>
          <cell r="I1011">
            <v>3.7630999999999998E-2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1.0453E-2</v>
          </cell>
          <cell r="I1012">
            <v>3.7630999999999998E-2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1.0453E-2</v>
          </cell>
          <cell r="I1013">
            <v>3.7630999999999998E-2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1.0453E-2</v>
          </cell>
          <cell r="I1014">
            <v>3.7630999999999998E-2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1.0453E-2</v>
          </cell>
          <cell r="I1015">
            <v>3.7630999999999998E-2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1.044E-2</v>
          </cell>
          <cell r="I1016">
            <v>3.7583999999999999E-2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1.0387E-2</v>
          </cell>
          <cell r="I1017">
            <v>3.7393000000000003E-2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1.0387E-2</v>
          </cell>
          <cell r="I1018">
            <v>3.7393000000000003E-2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1.0387E-2</v>
          </cell>
          <cell r="I1019">
            <v>3.7393000000000003E-2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1.0387E-2</v>
          </cell>
          <cell r="I1020">
            <v>3.7393000000000003E-2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1.0387E-2</v>
          </cell>
          <cell r="I1021">
            <v>3.7393000000000003E-2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1.0387E-2</v>
          </cell>
          <cell r="I1022">
            <v>3.7393000000000003E-2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1.0387E-2</v>
          </cell>
          <cell r="I1023">
            <v>3.7393000000000003E-2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1.0468999999999999E-2</v>
          </cell>
          <cell r="I1024">
            <v>3.7687999999999999E-2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1.0463999999999999E-2</v>
          </cell>
          <cell r="I1026">
            <v>3.7670000000000002E-2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1.0463999999999999E-2</v>
          </cell>
          <cell r="I1027">
            <v>3.7670000000000002E-2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1.0463999999999999E-2</v>
          </cell>
          <cell r="I1028">
            <v>3.7670000000000002E-2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1.0534E-2</v>
          </cell>
          <cell r="I1043">
            <v>3.7921999999999997E-2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1.0534E-2</v>
          </cell>
          <cell r="I1044">
            <v>3.7921999999999997E-2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1.0534E-2</v>
          </cell>
          <cell r="I1045">
            <v>3.7921999999999997E-2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1.0534E-2</v>
          </cell>
          <cell r="I1046">
            <v>3.7921999999999997E-2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1.0885000000000001E-2</v>
          </cell>
          <cell r="I1047">
            <v>3.9185999999999999E-2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1.0885000000000001E-2</v>
          </cell>
          <cell r="I1048">
            <v>3.9185999999999999E-2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1.0885000000000001E-2</v>
          </cell>
          <cell r="I1049">
            <v>3.9185999999999999E-2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1.0885000000000001E-2</v>
          </cell>
          <cell r="I1050">
            <v>3.9185999999999999E-2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1.0885000000000001E-2</v>
          </cell>
          <cell r="I1051">
            <v>3.9185999999999999E-2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1.0885000000000001E-2</v>
          </cell>
          <cell r="I1052">
            <v>3.9185999999999999E-2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1.0885000000000001E-2</v>
          </cell>
          <cell r="I1053">
            <v>3.9185999999999999E-2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1.0885000000000001E-2</v>
          </cell>
          <cell r="I1054">
            <v>3.9185999999999999E-2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1.0885000000000001E-2</v>
          </cell>
          <cell r="I1055">
            <v>3.9185999999999999E-2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1.0945E-2</v>
          </cell>
          <cell r="I1056">
            <v>3.9402E-2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1.0422000000000001E-2</v>
          </cell>
          <cell r="I1057">
            <v>3.7518999999999997E-2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1.0422000000000001E-2</v>
          </cell>
          <cell r="I1058">
            <v>3.7518999999999997E-2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1.0422000000000001E-2</v>
          </cell>
          <cell r="I1059">
            <v>3.7518999999999997E-2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1.0467000000000001E-2</v>
          </cell>
          <cell r="I1060">
            <v>3.7680999999999999E-2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1.0802000000000001E-2</v>
          </cell>
          <cell r="I1061">
            <v>3.8886999999999998E-2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1.0871E-2</v>
          </cell>
          <cell r="I1062">
            <v>3.9135999999999997E-2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1.0924E-2</v>
          </cell>
          <cell r="I1065">
            <v>3.9326E-2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1.0466E-2</v>
          </cell>
          <cell r="I1066">
            <v>3.7678000000000003E-2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SM-AM019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1.0458E-2</v>
          </cell>
          <cell r="I1068">
            <v>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1.1025E-2</v>
          </cell>
          <cell r="I6">
            <v>3.9690000000000003E-2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1.1025E-2</v>
          </cell>
          <cell r="I7">
            <v>3.9690000000000003E-2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1.1025E-2</v>
          </cell>
          <cell r="I8">
            <v>3.9690000000000003E-2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1.0862999999999999E-2</v>
          </cell>
          <cell r="I9">
            <v>3.9107000000000003E-2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1.1015E-2</v>
          </cell>
          <cell r="I10">
            <v>3.9654000000000002E-2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1.0806E-2</v>
          </cell>
          <cell r="I11">
            <v>3.8901999999999999E-2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1.0472E-2</v>
          </cell>
          <cell r="I12">
            <v>3.7699000000000003E-2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1.0472E-2</v>
          </cell>
          <cell r="I13">
            <v>3.7699000000000003E-2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1.1021E-2</v>
          </cell>
          <cell r="I14">
            <v>3.9676000000000003E-2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1.1021E-2</v>
          </cell>
          <cell r="I15">
            <v>3.9676000000000003E-2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1.1021E-2</v>
          </cell>
          <cell r="I16">
            <v>3.9676000000000003E-2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1.1021E-2</v>
          </cell>
          <cell r="I17">
            <v>3.9676000000000003E-2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1.1021E-2</v>
          </cell>
          <cell r="I18">
            <v>3.9676000000000003E-2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1.1021E-2</v>
          </cell>
          <cell r="I19">
            <v>3.9676000000000003E-2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1.1021E-2</v>
          </cell>
          <cell r="I20">
            <v>3.9676000000000003E-2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1.1021E-2</v>
          </cell>
          <cell r="I21">
            <v>3.9676000000000003E-2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1.1021E-2</v>
          </cell>
          <cell r="I22">
            <v>3.9676000000000003E-2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1.1021E-2</v>
          </cell>
          <cell r="I23">
            <v>3.9676000000000003E-2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1.1021E-2</v>
          </cell>
          <cell r="I24">
            <v>3.9676000000000003E-2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1.1021E-2</v>
          </cell>
          <cell r="I25">
            <v>3.9676000000000003E-2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1.1021E-2</v>
          </cell>
          <cell r="I26">
            <v>3.9676000000000003E-2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1.1018999999999999E-2</v>
          </cell>
          <cell r="I27">
            <v>3.9668000000000002E-2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1.1018999999999999E-2</v>
          </cell>
          <cell r="I28">
            <v>3.9668000000000002E-2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1.1018999999999999E-2</v>
          </cell>
          <cell r="I29">
            <v>3.9668000000000002E-2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1.1018999999999999E-2</v>
          </cell>
          <cell r="I30">
            <v>3.9668000000000002E-2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1.1018999999999999E-2</v>
          </cell>
          <cell r="I31">
            <v>3.9668000000000002E-2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1.1018999999999999E-2</v>
          </cell>
          <cell r="I32">
            <v>3.9668000000000002E-2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1.1018999999999999E-2</v>
          </cell>
          <cell r="I33">
            <v>3.9668000000000002E-2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1.1018999999999999E-2</v>
          </cell>
          <cell r="I34">
            <v>3.9668000000000002E-2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1.1018999999999999E-2</v>
          </cell>
          <cell r="I35">
            <v>3.9668000000000002E-2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1.1018999999999999E-2</v>
          </cell>
          <cell r="I36">
            <v>3.9668000000000002E-2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1.1015E-2</v>
          </cell>
          <cell r="I37">
            <v>3.9654000000000002E-2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1.1015E-2</v>
          </cell>
          <cell r="I38">
            <v>3.9654000000000002E-2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1.1015E-2</v>
          </cell>
          <cell r="I39">
            <v>3.9654000000000002E-2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1.1015E-2</v>
          </cell>
          <cell r="I40">
            <v>3.9654000000000002E-2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1.1015E-2</v>
          </cell>
          <cell r="I41">
            <v>3.9654000000000002E-2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1.1015E-2</v>
          </cell>
          <cell r="I42">
            <v>3.9654000000000002E-2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1.1015E-2</v>
          </cell>
          <cell r="I43">
            <v>3.9654000000000002E-2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1.1015E-2</v>
          </cell>
          <cell r="I44">
            <v>3.9654000000000002E-2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1.1015E-2</v>
          </cell>
          <cell r="I45">
            <v>3.9654000000000002E-2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1.1015E-2</v>
          </cell>
          <cell r="I46">
            <v>3.9654000000000002E-2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1.0921999999999999E-2</v>
          </cell>
          <cell r="I47">
            <v>3.9319E-2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1.0921999999999999E-2</v>
          </cell>
          <cell r="I48">
            <v>3.9319E-2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1.0921999999999999E-2</v>
          </cell>
          <cell r="I49">
            <v>3.9319E-2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1.0921999999999999E-2</v>
          </cell>
          <cell r="I50">
            <v>3.9319E-2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1.0921999999999999E-2</v>
          </cell>
          <cell r="I51">
            <v>3.9319E-2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1.0807000000000001E-2</v>
          </cell>
          <cell r="I52">
            <v>3.8905000000000002E-2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1.0807000000000001E-2</v>
          </cell>
          <cell r="I53">
            <v>3.8905000000000002E-2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1.0807000000000001E-2</v>
          </cell>
          <cell r="I54">
            <v>3.8905000000000002E-2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1.0807000000000001E-2</v>
          </cell>
          <cell r="I55">
            <v>3.8905000000000002E-2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1.0807000000000001E-2</v>
          </cell>
          <cell r="I56">
            <v>3.8905000000000002E-2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1.0807000000000001E-2</v>
          </cell>
          <cell r="I57">
            <v>3.8905000000000002E-2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1.0807000000000001E-2</v>
          </cell>
          <cell r="I58">
            <v>3.8905000000000002E-2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1.0807000000000001E-2</v>
          </cell>
          <cell r="I59">
            <v>3.8905000000000002E-2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1.0807000000000001E-2</v>
          </cell>
          <cell r="I60">
            <v>3.8905000000000002E-2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1.0807000000000001E-2</v>
          </cell>
          <cell r="I61">
            <v>3.8905000000000002E-2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1.0807000000000001E-2</v>
          </cell>
          <cell r="I62">
            <v>3.8905000000000002E-2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1.0921999999999999E-2</v>
          </cell>
          <cell r="I63">
            <v>3.9319E-2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1.0921999999999999E-2</v>
          </cell>
          <cell r="I64">
            <v>3.9319E-2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1.0921999999999999E-2</v>
          </cell>
          <cell r="I65">
            <v>3.9319E-2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1.0921999999999999E-2</v>
          </cell>
          <cell r="I66">
            <v>3.9319E-2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1.0921999999999999E-2</v>
          </cell>
          <cell r="I67">
            <v>3.9319E-2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1.0921999999999999E-2</v>
          </cell>
          <cell r="I68">
            <v>3.9319E-2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1.0921999999999999E-2</v>
          </cell>
          <cell r="I69">
            <v>3.9319E-2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1.0921999999999999E-2</v>
          </cell>
          <cell r="I70">
            <v>3.9319E-2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1.0921999999999999E-2</v>
          </cell>
          <cell r="I71">
            <v>3.9319E-2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1.0921999999999999E-2</v>
          </cell>
          <cell r="I72">
            <v>3.9319E-2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1.0921999999999999E-2</v>
          </cell>
          <cell r="I73">
            <v>3.9319E-2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1.0921999999999999E-2</v>
          </cell>
          <cell r="I74">
            <v>3.9319E-2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1.093E-2</v>
          </cell>
          <cell r="I75">
            <v>3.9348000000000001E-2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1.093E-2</v>
          </cell>
          <cell r="I76">
            <v>3.9348000000000001E-2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1.093E-2</v>
          </cell>
          <cell r="I77">
            <v>3.9348000000000001E-2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1.093E-2</v>
          </cell>
          <cell r="I78">
            <v>3.9348000000000001E-2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1.0937000000000001E-2</v>
          </cell>
          <cell r="I79">
            <v>3.9372999999999998E-2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1.0937000000000001E-2</v>
          </cell>
          <cell r="I80">
            <v>3.9372999999999998E-2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1.0937000000000001E-2</v>
          </cell>
          <cell r="I81">
            <v>3.9372999999999998E-2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1.0937000000000001E-2</v>
          </cell>
          <cell r="I82">
            <v>3.9372999999999998E-2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1.0937000000000001E-2</v>
          </cell>
          <cell r="I83">
            <v>3.9372999999999998E-2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1.0937000000000001E-2</v>
          </cell>
          <cell r="I84">
            <v>3.9372999999999998E-2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1.0937000000000001E-2</v>
          </cell>
          <cell r="I85">
            <v>3.9372999999999998E-2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1.1003000000000001E-2</v>
          </cell>
          <cell r="I86">
            <v>3.9611E-2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1.1003000000000001E-2</v>
          </cell>
          <cell r="I87">
            <v>3.9611E-2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1.1003000000000001E-2</v>
          </cell>
          <cell r="I88">
            <v>3.9611E-2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1.1003000000000001E-2</v>
          </cell>
          <cell r="I89">
            <v>3.9611E-2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1.1003000000000001E-2</v>
          </cell>
          <cell r="I90">
            <v>3.9611E-2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1.1003000000000001E-2</v>
          </cell>
          <cell r="I91">
            <v>3.9611E-2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1.1003000000000001E-2</v>
          </cell>
          <cell r="I92">
            <v>3.9611E-2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1.0425E-2</v>
          </cell>
          <cell r="I93">
            <v>3.7530000000000001E-2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1.0522E-2</v>
          </cell>
          <cell r="I94">
            <v>3.7879000000000003E-2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1.0607E-2</v>
          </cell>
          <cell r="I95">
            <v>3.8184999999999997E-2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1.0607E-2</v>
          </cell>
          <cell r="I96">
            <v>3.8184999999999997E-2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1.0607E-2</v>
          </cell>
          <cell r="I97">
            <v>3.8184999999999997E-2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1.0607E-2</v>
          </cell>
          <cell r="I98">
            <v>3.8184999999999997E-2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1.0607E-2</v>
          </cell>
          <cell r="I99">
            <v>3.8184999999999997E-2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1.0607E-2</v>
          </cell>
          <cell r="I100">
            <v>3.8184999999999997E-2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1.0607E-2</v>
          </cell>
          <cell r="I101">
            <v>3.8184999999999997E-2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1.1839000000000001E-2</v>
          </cell>
          <cell r="I102">
            <v>4.2619999999999998E-2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1.1839000000000001E-2</v>
          </cell>
          <cell r="I103">
            <v>4.2619999999999998E-2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1.1839000000000001E-2</v>
          </cell>
          <cell r="I104">
            <v>4.2619999999999998E-2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1.1839000000000001E-2</v>
          </cell>
          <cell r="I105">
            <v>4.2619999999999998E-2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1.137E-2</v>
          </cell>
          <cell r="I106">
            <v>4.0932000000000003E-2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1.137E-2</v>
          </cell>
          <cell r="I107">
            <v>4.0932000000000003E-2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1.137E-2</v>
          </cell>
          <cell r="I108">
            <v>4.0932000000000003E-2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1.0540000000000001E-2</v>
          </cell>
          <cell r="I109">
            <v>3.7943999999999999E-2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1.0473E-2</v>
          </cell>
          <cell r="I110">
            <v>3.7703E-2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1.0473E-2</v>
          </cell>
          <cell r="I111">
            <v>3.7703E-2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1.0473E-2</v>
          </cell>
          <cell r="I112">
            <v>3.7703E-2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1.0473E-2</v>
          </cell>
          <cell r="I113">
            <v>3.7703E-2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1.0473E-2</v>
          </cell>
          <cell r="I114">
            <v>3.7703E-2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1.0473E-2</v>
          </cell>
          <cell r="I115">
            <v>3.7703E-2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1.0473E-2</v>
          </cell>
          <cell r="I116">
            <v>3.7703E-2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1.0473E-2</v>
          </cell>
          <cell r="I117">
            <v>3.7703E-2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1.0473E-2</v>
          </cell>
          <cell r="I118">
            <v>3.7703E-2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1.1672E-2</v>
          </cell>
          <cell r="I119">
            <v>4.2019000000000001E-2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1.1672E-2</v>
          </cell>
          <cell r="I120">
            <v>4.2019000000000001E-2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1.2383999999999999E-2</v>
          </cell>
          <cell r="I121">
            <v>4.4581999999999997E-2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1.0336E-2</v>
          </cell>
          <cell r="I122">
            <v>3.721E-2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1.0336E-2</v>
          </cell>
          <cell r="I123">
            <v>3.721E-2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1.0485E-2</v>
          </cell>
          <cell r="I124">
            <v>3.7746000000000002E-2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1.0485E-2</v>
          </cell>
          <cell r="I125">
            <v>3.7746000000000002E-2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1.0485E-2</v>
          </cell>
          <cell r="I126">
            <v>3.7746000000000002E-2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1.0485E-2</v>
          </cell>
          <cell r="I127">
            <v>3.7746000000000002E-2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1.0485E-2</v>
          </cell>
          <cell r="I128">
            <v>3.7746000000000002E-2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1.0485E-2</v>
          </cell>
          <cell r="I129">
            <v>3.7746000000000002E-2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1.0485E-2</v>
          </cell>
          <cell r="I130">
            <v>3.7746000000000002E-2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1.0485E-2</v>
          </cell>
          <cell r="I131">
            <v>3.7746000000000002E-2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1.0485E-2</v>
          </cell>
          <cell r="I132">
            <v>3.7746000000000002E-2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1.0485E-2</v>
          </cell>
          <cell r="I133">
            <v>3.7746000000000002E-2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1.0485E-2</v>
          </cell>
          <cell r="I134">
            <v>3.7746000000000002E-2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1.0224E-2</v>
          </cell>
          <cell r="I135">
            <v>3.6805999999999998E-2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1.0224E-2</v>
          </cell>
          <cell r="I136">
            <v>3.6805999999999998E-2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1.0474000000000001E-2</v>
          </cell>
          <cell r="I137">
            <v>3.7706000000000003E-2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1.0474000000000001E-2</v>
          </cell>
          <cell r="I138">
            <v>3.7706000000000003E-2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1.0474000000000001E-2</v>
          </cell>
          <cell r="I139">
            <v>3.7706000000000003E-2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1.0474000000000001E-2</v>
          </cell>
          <cell r="I140">
            <v>3.7706000000000003E-2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1.0474000000000001E-2</v>
          </cell>
          <cell r="I141">
            <v>3.7706000000000003E-2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1.0474000000000001E-2</v>
          </cell>
          <cell r="I142">
            <v>3.7706000000000003E-2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1.0474000000000001E-2</v>
          </cell>
          <cell r="I143">
            <v>3.7706000000000003E-2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1.0474000000000001E-2</v>
          </cell>
          <cell r="I144">
            <v>3.7706000000000003E-2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1.0970000000000001E-2</v>
          </cell>
          <cell r="I145">
            <v>3.9491999999999999E-2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1.0970000000000001E-2</v>
          </cell>
          <cell r="I146">
            <v>3.9491999999999999E-2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1.0607E-2</v>
          </cell>
          <cell r="I147">
            <v>3.8184999999999997E-2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1.0607E-2</v>
          </cell>
          <cell r="I148">
            <v>3.8184999999999997E-2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1.0607E-2</v>
          </cell>
          <cell r="I149">
            <v>3.8184999999999997E-2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1.0607E-2</v>
          </cell>
          <cell r="I150">
            <v>3.8184999999999997E-2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1.0607E-2</v>
          </cell>
          <cell r="I151">
            <v>3.8184999999999997E-2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1.0607E-2</v>
          </cell>
          <cell r="I152">
            <v>3.8184999999999997E-2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1.0607E-2</v>
          </cell>
          <cell r="I153">
            <v>3.8184999999999997E-2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1.0607E-2</v>
          </cell>
          <cell r="I154">
            <v>3.8184999999999997E-2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1.0607E-2</v>
          </cell>
          <cell r="I155">
            <v>3.8184999999999997E-2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1.0473E-2</v>
          </cell>
          <cell r="I156">
            <v>3.7703E-2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1.0473E-2</v>
          </cell>
          <cell r="I157">
            <v>3.7703E-2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1.0473E-2</v>
          </cell>
          <cell r="I158">
            <v>3.7703E-2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1.0473E-2</v>
          </cell>
          <cell r="I159">
            <v>3.7703E-2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1.0473E-2</v>
          </cell>
          <cell r="I160">
            <v>3.7703E-2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1.0473E-2</v>
          </cell>
          <cell r="I161">
            <v>3.7703E-2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1.0473E-2</v>
          </cell>
          <cell r="I162">
            <v>3.7703E-2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1.0983E-2</v>
          </cell>
          <cell r="I163">
            <v>3.9538999999999998E-2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1.0983E-2</v>
          </cell>
          <cell r="I164">
            <v>3.9538999999999998E-2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1.0983E-2</v>
          </cell>
          <cell r="I165">
            <v>3.9538999999999998E-2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1.0983E-2</v>
          </cell>
          <cell r="I166">
            <v>3.9538999999999998E-2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1.0983E-2</v>
          </cell>
          <cell r="I167">
            <v>3.9538999999999998E-2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1.0983E-2</v>
          </cell>
          <cell r="I168">
            <v>3.9538999999999998E-2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1.0983E-2</v>
          </cell>
          <cell r="I169">
            <v>3.9538999999999998E-2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1.0983E-2</v>
          </cell>
          <cell r="I170">
            <v>3.9538999999999998E-2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1.0983E-2</v>
          </cell>
          <cell r="I171">
            <v>3.9538999999999998E-2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1.0983E-2</v>
          </cell>
          <cell r="I172">
            <v>3.9538999999999998E-2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1.0983E-2</v>
          </cell>
          <cell r="I173">
            <v>3.9538999999999998E-2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1.0983E-2</v>
          </cell>
          <cell r="I174">
            <v>3.9538999999999998E-2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1.0983E-2</v>
          </cell>
          <cell r="I175">
            <v>3.9538999999999998E-2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1.0983E-2</v>
          </cell>
          <cell r="I176">
            <v>3.9538999999999998E-2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1.0983E-2</v>
          </cell>
          <cell r="I177">
            <v>3.9538999999999998E-2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1.0983E-2</v>
          </cell>
          <cell r="I178">
            <v>3.9538999999999998E-2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1.0983E-2</v>
          </cell>
          <cell r="I179">
            <v>3.9538999999999998E-2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1.0983E-2</v>
          </cell>
          <cell r="I180">
            <v>3.9538999999999998E-2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1.0983E-2</v>
          </cell>
          <cell r="I181">
            <v>3.9538999999999998E-2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1.0983E-2</v>
          </cell>
          <cell r="I182">
            <v>3.9538999999999998E-2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1.0983E-2</v>
          </cell>
          <cell r="I183">
            <v>3.9538999999999998E-2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1.0983E-2</v>
          </cell>
          <cell r="I184">
            <v>3.9538999999999998E-2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1.0977000000000001E-2</v>
          </cell>
          <cell r="I185">
            <v>3.9516999999999997E-2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1.0977000000000001E-2</v>
          </cell>
          <cell r="I186">
            <v>3.9516999999999997E-2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1.0977000000000001E-2</v>
          </cell>
          <cell r="I187">
            <v>3.9516999999999997E-2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1.0977000000000001E-2</v>
          </cell>
          <cell r="I188">
            <v>3.9516999999999997E-2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1.0977000000000001E-2</v>
          </cell>
          <cell r="I189">
            <v>3.9516999999999997E-2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1.0977000000000001E-2</v>
          </cell>
          <cell r="I190">
            <v>3.9516999999999997E-2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1.0977000000000001E-2</v>
          </cell>
          <cell r="I191">
            <v>3.9516999999999997E-2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1.0977000000000001E-2</v>
          </cell>
          <cell r="I192">
            <v>3.9516999999999997E-2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1.0977000000000001E-2</v>
          </cell>
          <cell r="I193">
            <v>3.9516999999999997E-2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1.0977000000000001E-2</v>
          </cell>
          <cell r="I194">
            <v>3.9516999999999997E-2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1.0977000000000001E-2</v>
          </cell>
          <cell r="I195">
            <v>3.9516999999999997E-2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1.0196999999999999E-2</v>
          </cell>
          <cell r="I196">
            <v>3.6708999999999999E-2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1.0196999999999999E-2</v>
          </cell>
          <cell r="I197">
            <v>3.6708999999999999E-2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1.0196999999999999E-2</v>
          </cell>
          <cell r="I198">
            <v>3.6708999999999999E-2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1.0196999999999999E-2</v>
          </cell>
          <cell r="I199">
            <v>3.6708999999999999E-2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1.0196999999999999E-2</v>
          </cell>
          <cell r="I200">
            <v>3.6708999999999999E-2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1.0196999999999999E-2</v>
          </cell>
          <cell r="I201">
            <v>3.6708999999999999E-2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1.0196999999999999E-2</v>
          </cell>
          <cell r="I202">
            <v>3.6708999999999999E-2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1.0196999999999999E-2</v>
          </cell>
          <cell r="I203">
            <v>3.6708999999999999E-2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1.0196999999999999E-2</v>
          </cell>
          <cell r="I204">
            <v>3.6708999999999999E-2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1.0196999999999999E-2</v>
          </cell>
          <cell r="I205">
            <v>3.6708999999999999E-2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1.0196999999999999E-2</v>
          </cell>
          <cell r="I206">
            <v>3.6708999999999999E-2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1.0196999999999999E-2</v>
          </cell>
          <cell r="I207">
            <v>3.6708999999999999E-2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1.0196999999999999E-2</v>
          </cell>
          <cell r="I208">
            <v>3.6708999999999999E-2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1.0196999999999999E-2</v>
          </cell>
          <cell r="I209">
            <v>3.6708999999999999E-2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1.0196999999999999E-2</v>
          </cell>
          <cell r="I210">
            <v>3.6708999999999999E-2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1.0196999999999999E-2</v>
          </cell>
          <cell r="I211">
            <v>3.6708999999999999E-2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1.0196999999999999E-2</v>
          </cell>
          <cell r="I212">
            <v>3.6708999999999999E-2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1.0467000000000001E-2</v>
          </cell>
          <cell r="I213">
            <v>3.7680999999999999E-2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1.0467000000000001E-2</v>
          </cell>
          <cell r="I214">
            <v>3.7680999999999999E-2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1.0467000000000001E-2</v>
          </cell>
          <cell r="I215">
            <v>3.7680999999999999E-2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1.0467000000000001E-2</v>
          </cell>
          <cell r="I216">
            <v>3.7680999999999999E-2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1.0467000000000001E-2</v>
          </cell>
          <cell r="I217">
            <v>3.7680999999999999E-2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1.0467000000000001E-2</v>
          </cell>
          <cell r="I218">
            <v>3.7680999999999999E-2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1.0467000000000001E-2</v>
          </cell>
          <cell r="I219">
            <v>3.7680999999999999E-2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1.0467000000000001E-2</v>
          </cell>
          <cell r="I220">
            <v>3.7680999999999999E-2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1.0467000000000001E-2</v>
          </cell>
          <cell r="I221">
            <v>3.7680999999999999E-2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1.0467000000000001E-2</v>
          </cell>
          <cell r="I222">
            <v>3.7680999999999999E-2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1.0467000000000001E-2</v>
          </cell>
          <cell r="I223">
            <v>3.7680999999999999E-2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1.0468E-2</v>
          </cell>
          <cell r="I224">
            <v>3.7685000000000003E-2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1.0468E-2</v>
          </cell>
          <cell r="I225">
            <v>3.7685000000000003E-2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1.0463E-2</v>
          </cell>
          <cell r="I226">
            <v>3.7666999999999999E-2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1.0463E-2</v>
          </cell>
          <cell r="I227">
            <v>3.7666999999999999E-2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1.0463E-2</v>
          </cell>
          <cell r="I228">
            <v>3.7666999999999999E-2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1.0467000000000001E-2</v>
          </cell>
          <cell r="I229">
            <v>3.7680999999999999E-2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1.0980999999999999E-2</v>
          </cell>
          <cell r="I230">
            <v>3.9531999999999998E-2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1.0980999999999999E-2</v>
          </cell>
          <cell r="I231">
            <v>3.9531999999999998E-2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1.0980999999999999E-2</v>
          </cell>
          <cell r="I232">
            <v>3.9531999999999998E-2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1.0980999999999999E-2</v>
          </cell>
          <cell r="I233">
            <v>3.9531999999999998E-2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1.0980999999999999E-2</v>
          </cell>
          <cell r="I234">
            <v>3.9531999999999998E-2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1.0980999999999999E-2</v>
          </cell>
          <cell r="I235">
            <v>3.9531999999999998E-2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1.0980999999999999E-2</v>
          </cell>
          <cell r="I236">
            <v>3.9531999999999998E-2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1.0980999999999999E-2</v>
          </cell>
          <cell r="I237">
            <v>3.9531999999999998E-2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1.0980999999999999E-2</v>
          </cell>
          <cell r="I238">
            <v>3.9531999999999998E-2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1.0980999999999999E-2</v>
          </cell>
          <cell r="I239">
            <v>3.9531999999999998E-2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1.0980999999999999E-2</v>
          </cell>
          <cell r="I240">
            <v>3.9531999999999998E-2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1.0980999999999999E-2</v>
          </cell>
          <cell r="I241">
            <v>3.9531999999999998E-2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1.0980999999999999E-2</v>
          </cell>
          <cell r="I242">
            <v>3.9531999999999998E-2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1.0926E-2</v>
          </cell>
          <cell r="I243">
            <v>3.9334000000000001E-2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1.0926E-2</v>
          </cell>
          <cell r="I244">
            <v>3.9334000000000001E-2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1.0926E-2</v>
          </cell>
          <cell r="I245">
            <v>3.9334000000000001E-2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1.0926E-2</v>
          </cell>
          <cell r="I246">
            <v>3.9334000000000001E-2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1.0995E-2</v>
          </cell>
          <cell r="I247">
            <v>3.9581999999999999E-2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1.0995E-2</v>
          </cell>
          <cell r="I248">
            <v>3.9581999999999999E-2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1.0980999999999999E-2</v>
          </cell>
          <cell r="I249">
            <v>3.9531999999999998E-2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1.0980999999999999E-2</v>
          </cell>
          <cell r="I250">
            <v>3.9531999999999998E-2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1.0980999999999999E-2</v>
          </cell>
          <cell r="I251">
            <v>3.9531999999999998E-2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1.0980999999999999E-2</v>
          </cell>
          <cell r="I252">
            <v>3.9531999999999998E-2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1.089E-2</v>
          </cell>
          <cell r="I253">
            <v>3.9204000000000003E-2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1.089E-2</v>
          </cell>
          <cell r="I254">
            <v>3.9204000000000003E-2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1.0959E-2</v>
          </cell>
          <cell r="I255">
            <v>3.9452000000000001E-2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1.0905E-2</v>
          </cell>
          <cell r="I256">
            <v>3.9258000000000001E-2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1.0959E-2</v>
          </cell>
          <cell r="I257">
            <v>3.9452000000000001E-2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1.0959E-2</v>
          </cell>
          <cell r="I258">
            <v>3.9452000000000001E-2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1.0487E-2</v>
          </cell>
          <cell r="I259">
            <v>3.7753000000000002E-2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1.0881E-2</v>
          </cell>
          <cell r="I260">
            <v>3.9171999999999998E-2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1.0881E-2</v>
          </cell>
          <cell r="I261">
            <v>3.9171999999999998E-2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1.0881E-2</v>
          </cell>
          <cell r="I262">
            <v>3.9171999999999998E-2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1.0881E-2</v>
          </cell>
          <cell r="I263">
            <v>3.9171999999999998E-2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1.0881E-2</v>
          </cell>
          <cell r="I264">
            <v>3.9171999999999998E-2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1.0881E-2</v>
          </cell>
          <cell r="I265">
            <v>3.9171999999999998E-2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1.0881E-2</v>
          </cell>
          <cell r="I266">
            <v>3.9171999999999998E-2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1.0881E-2</v>
          </cell>
          <cell r="I267">
            <v>3.9171999999999998E-2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1.0881E-2</v>
          </cell>
          <cell r="I268">
            <v>3.9171999999999998E-2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1.0881E-2</v>
          </cell>
          <cell r="I269">
            <v>3.9171999999999998E-2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1.089E-2</v>
          </cell>
          <cell r="I270">
            <v>3.9204000000000003E-2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1.089E-2</v>
          </cell>
          <cell r="I271">
            <v>3.9204000000000003E-2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1.089E-2</v>
          </cell>
          <cell r="I272">
            <v>3.9204000000000003E-2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1.089E-2</v>
          </cell>
          <cell r="I273">
            <v>3.9204000000000003E-2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1.089E-2</v>
          </cell>
          <cell r="I274">
            <v>3.9204000000000003E-2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1.0807000000000001E-2</v>
          </cell>
          <cell r="I275">
            <v>3.8905000000000002E-2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1.0807000000000001E-2</v>
          </cell>
          <cell r="I276">
            <v>3.8905000000000002E-2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1.0807000000000001E-2</v>
          </cell>
          <cell r="I277">
            <v>3.8905000000000002E-2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1.0807000000000001E-2</v>
          </cell>
          <cell r="I278">
            <v>3.8905000000000002E-2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1.0807000000000001E-2</v>
          </cell>
          <cell r="I279">
            <v>3.8905000000000002E-2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1.0340999999999999E-2</v>
          </cell>
          <cell r="I280">
            <v>3.7227999999999997E-2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1.0336E-2</v>
          </cell>
          <cell r="I281">
            <v>3.721E-2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1.0336E-2</v>
          </cell>
          <cell r="I282">
            <v>3.721E-2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1.0336E-2</v>
          </cell>
          <cell r="I283">
            <v>3.721E-2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1.0947E-2</v>
          </cell>
          <cell r="I284">
            <v>3.9409E-2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1.0921E-2</v>
          </cell>
          <cell r="I285">
            <v>3.9315999999999997E-2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1.0913000000000001E-2</v>
          </cell>
          <cell r="I286">
            <v>3.9287000000000002E-2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1.0501E-2</v>
          </cell>
          <cell r="I287">
            <v>3.7803999999999997E-2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1.0595E-2</v>
          </cell>
          <cell r="I288">
            <v>3.8142000000000002E-2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1.0595E-2</v>
          </cell>
          <cell r="I289">
            <v>3.8142000000000002E-2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1.0616E-2</v>
          </cell>
          <cell r="I290">
            <v>3.8218000000000002E-2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1.0616E-2</v>
          </cell>
          <cell r="I291">
            <v>3.8218000000000002E-2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1.0616E-2</v>
          </cell>
          <cell r="I292">
            <v>3.8218000000000002E-2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1.0616E-2</v>
          </cell>
          <cell r="I293">
            <v>3.8218000000000002E-2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1.0728E-2</v>
          </cell>
          <cell r="I294">
            <v>3.8621000000000003E-2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1.0616E-2</v>
          </cell>
          <cell r="I295">
            <v>3.8218000000000002E-2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1.0683E-2</v>
          </cell>
          <cell r="I296">
            <v>3.8459E-2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1.0683E-2</v>
          </cell>
          <cell r="I297">
            <v>3.8459E-2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1.0683E-2</v>
          </cell>
          <cell r="I298">
            <v>3.8459E-2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1.0683E-2</v>
          </cell>
          <cell r="I299">
            <v>3.8459E-2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1.0683E-2</v>
          </cell>
          <cell r="I300">
            <v>3.8459E-2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1.0718999999999999E-2</v>
          </cell>
          <cell r="I301">
            <v>3.8587999999999997E-2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1.0718999999999999E-2</v>
          </cell>
          <cell r="I302">
            <v>3.8587999999999997E-2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1.0718999999999999E-2</v>
          </cell>
          <cell r="I303">
            <v>3.8587999999999997E-2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1.0718999999999999E-2</v>
          </cell>
          <cell r="I304">
            <v>3.8587999999999997E-2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1.0573000000000001E-2</v>
          </cell>
          <cell r="I305">
            <v>3.8063E-2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1.0573000000000001E-2</v>
          </cell>
          <cell r="I306">
            <v>3.8063E-2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1.0573000000000001E-2</v>
          </cell>
          <cell r="I307">
            <v>3.8063E-2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1.0562999999999999E-2</v>
          </cell>
          <cell r="I308">
            <v>3.8026999999999998E-2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1.0562999999999999E-2</v>
          </cell>
          <cell r="I309">
            <v>3.8026999999999998E-2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1.0562999999999999E-2</v>
          </cell>
          <cell r="I310">
            <v>3.8026999999999998E-2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1.0784E-2</v>
          </cell>
          <cell r="I311">
            <v>3.8822000000000002E-2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1.0784E-2</v>
          </cell>
          <cell r="I312">
            <v>3.8822000000000002E-2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1.0784E-2</v>
          </cell>
          <cell r="I313">
            <v>3.8822000000000002E-2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1.0784E-2</v>
          </cell>
          <cell r="I314">
            <v>3.8822000000000002E-2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1.0784E-2</v>
          </cell>
          <cell r="I315">
            <v>3.8822000000000002E-2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1.0784E-2</v>
          </cell>
          <cell r="I316">
            <v>3.8822000000000002E-2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1.0784E-2</v>
          </cell>
          <cell r="I317">
            <v>3.8822000000000002E-2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1.0784E-2</v>
          </cell>
          <cell r="I318">
            <v>3.8822000000000002E-2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1.0907E-2</v>
          </cell>
          <cell r="I319">
            <v>3.9265000000000001E-2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1.0907E-2</v>
          </cell>
          <cell r="I320">
            <v>3.9265000000000001E-2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1.0907E-2</v>
          </cell>
          <cell r="I321">
            <v>3.9265000000000001E-2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1.0907E-2</v>
          </cell>
          <cell r="I322">
            <v>3.9265000000000001E-2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1.0907E-2</v>
          </cell>
          <cell r="I323">
            <v>3.9265000000000001E-2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1.0907E-2</v>
          </cell>
          <cell r="I324">
            <v>3.9265000000000001E-2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1.0907E-2</v>
          </cell>
          <cell r="I325">
            <v>3.9265000000000001E-2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1.0907E-2</v>
          </cell>
          <cell r="I326">
            <v>3.9265000000000001E-2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1.0907E-2</v>
          </cell>
          <cell r="I327">
            <v>3.9265000000000001E-2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1.0907E-2</v>
          </cell>
          <cell r="I328">
            <v>3.9265000000000001E-2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1.0753E-2</v>
          </cell>
          <cell r="I329">
            <v>3.8711000000000002E-2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1.0753E-2</v>
          </cell>
          <cell r="I330">
            <v>3.8711000000000002E-2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1.0753E-2</v>
          </cell>
          <cell r="I331">
            <v>3.8711000000000002E-2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1.0753E-2</v>
          </cell>
          <cell r="I332">
            <v>3.8711000000000002E-2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1.0753E-2</v>
          </cell>
          <cell r="I333">
            <v>3.8711000000000002E-2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1.0753E-2</v>
          </cell>
          <cell r="I334">
            <v>3.8711000000000002E-2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1.0753E-2</v>
          </cell>
          <cell r="I335">
            <v>3.8711000000000002E-2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1.0753E-2</v>
          </cell>
          <cell r="I336">
            <v>3.8711000000000002E-2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1.0753E-2</v>
          </cell>
          <cell r="I337">
            <v>3.8711000000000002E-2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1.0753E-2</v>
          </cell>
          <cell r="I338">
            <v>3.8711000000000002E-2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1.0753E-2</v>
          </cell>
          <cell r="I339">
            <v>3.8711000000000002E-2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1.0753E-2</v>
          </cell>
          <cell r="I340">
            <v>3.8711000000000002E-2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1.0753E-2</v>
          </cell>
          <cell r="I341">
            <v>3.8711000000000002E-2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1.0753E-2</v>
          </cell>
          <cell r="I342">
            <v>3.8711000000000002E-2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1.0753E-2</v>
          </cell>
          <cell r="I343">
            <v>3.8711000000000002E-2</v>
          </cell>
        </row>
        <row r="344">
          <cell r="D344" t="str">
            <v>SM0282D0</v>
          </cell>
          <cell r="E344">
            <v>7044</v>
          </cell>
          <cell r="F344">
            <v>7053</v>
          </cell>
          <cell r="G344" t="str">
            <v>EGDTGM</v>
          </cell>
          <cell r="H344">
            <v>1.0753E-2</v>
          </cell>
          <cell r="I344">
            <v>3.8711000000000002E-2</v>
          </cell>
        </row>
        <row r="345">
          <cell r="D345" t="str">
            <v>SM0283D0</v>
          </cell>
          <cell r="E345">
            <v>7810</v>
          </cell>
          <cell r="F345">
            <v>7829</v>
          </cell>
          <cell r="G345" t="str">
            <v>EGDTGM</v>
          </cell>
          <cell r="H345">
            <v>1.0753E-2</v>
          </cell>
          <cell r="I345">
            <v>3.8711000000000002E-2</v>
          </cell>
        </row>
        <row r="346">
          <cell r="D346" t="str">
            <v>SM0284D0</v>
          </cell>
          <cell r="E346">
            <v>8826</v>
          </cell>
          <cell r="F346">
            <v>8835</v>
          </cell>
          <cell r="G346" t="str">
            <v>EGDTGM</v>
          </cell>
          <cell r="H346">
            <v>1.0753E-2</v>
          </cell>
          <cell r="I346">
            <v>3.8711000000000002E-2</v>
          </cell>
        </row>
        <row r="347">
          <cell r="D347" t="str">
            <v>SM0288D1</v>
          </cell>
          <cell r="E347">
            <v>1874</v>
          </cell>
          <cell r="F347">
            <v>1883</v>
          </cell>
          <cell r="G347" t="str">
            <v>EGDTGM</v>
          </cell>
          <cell r="H347">
            <v>1.0753E-2</v>
          </cell>
          <cell r="I347">
            <v>3.8711000000000002E-2</v>
          </cell>
        </row>
        <row r="348">
          <cell r="D348" t="str">
            <v>SM0288D2</v>
          </cell>
          <cell r="E348">
            <v>1874</v>
          </cell>
          <cell r="F348">
            <v>1909</v>
          </cell>
          <cell r="G348" t="str">
            <v>EGDTGM</v>
          </cell>
          <cell r="H348">
            <v>1.0753E-2</v>
          </cell>
          <cell r="I348">
            <v>3.8711000000000002E-2</v>
          </cell>
        </row>
        <row r="349">
          <cell r="D349" t="str">
            <v>SM0290D0</v>
          </cell>
          <cell r="E349">
            <v>87638</v>
          </cell>
          <cell r="F349">
            <v>87647</v>
          </cell>
          <cell r="G349" t="str">
            <v>PRDOIL</v>
          </cell>
          <cell r="H349">
            <v>1.0753E-2</v>
          </cell>
          <cell r="I349">
            <v>3.8711000000000002E-2</v>
          </cell>
        </row>
        <row r="350">
          <cell r="D350" t="str">
            <v>SM0291D0</v>
          </cell>
          <cell r="E350">
            <v>1696</v>
          </cell>
          <cell r="F350">
            <v>1703</v>
          </cell>
          <cell r="G350" t="str">
            <v>EGDTGM</v>
          </cell>
          <cell r="H350">
            <v>1.0753E-2</v>
          </cell>
          <cell r="I350">
            <v>3.8711000000000002E-2</v>
          </cell>
        </row>
        <row r="351">
          <cell r="D351" t="str">
            <v>SM0293D0</v>
          </cell>
          <cell r="E351">
            <v>90994</v>
          </cell>
          <cell r="F351">
            <v>91009</v>
          </cell>
          <cell r="G351" t="str">
            <v>EGDTGM</v>
          </cell>
          <cell r="H351">
            <v>1.0753E-2</v>
          </cell>
          <cell r="I351">
            <v>3.8711000000000002E-2</v>
          </cell>
        </row>
        <row r="352">
          <cell r="D352" t="str">
            <v>SM0295D0</v>
          </cell>
          <cell r="E352">
            <v>87638</v>
          </cell>
          <cell r="F352">
            <v>87647</v>
          </cell>
          <cell r="G352" t="str">
            <v>EGDTGM</v>
          </cell>
          <cell r="H352">
            <v>1.0753E-2</v>
          </cell>
          <cell r="I352">
            <v>3.8711000000000002E-2</v>
          </cell>
        </row>
        <row r="353">
          <cell r="D353" t="str">
            <v>SM0296D0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1.0753E-2</v>
          </cell>
          <cell r="I353">
            <v>3.8711000000000002E-2</v>
          </cell>
        </row>
        <row r="354">
          <cell r="D354" t="str">
            <v>SM0301D0</v>
          </cell>
          <cell r="E354">
            <v>91688</v>
          </cell>
          <cell r="F354">
            <v>91722</v>
          </cell>
          <cell r="G354" t="str">
            <v>EGDTGM</v>
          </cell>
          <cell r="H354">
            <v>1.0753E-2</v>
          </cell>
          <cell r="I354">
            <v>3.8711000000000002E-2</v>
          </cell>
        </row>
        <row r="355">
          <cell r="D355" t="str">
            <v>SM0302D0</v>
          </cell>
          <cell r="E355">
            <v>91688</v>
          </cell>
          <cell r="F355">
            <v>91697</v>
          </cell>
          <cell r="G355" t="str">
            <v>EGDTGM</v>
          </cell>
          <cell r="H355">
            <v>1.0753E-2</v>
          </cell>
          <cell r="I355">
            <v>3.8711000000000002E-2</v>
          </cell>
        </row>
        <row r="356">
          <cell r="D356" t="str">
            <v>SM0303D0</v>
          </cell>
          <cell r="E356">
            <v>88047</v>
          </cell>
          <cell r="F356">
            <v>88083</v>
          </cell>
          <cell r="G356" t="str">
            <v>EGDTGM</v>
          </cell>
          <cell r="H356">
            <v>1.0753E-2</v>
          </cell>
          <cell r="I356">
            <v>3.8711000000000002E-2</v>
          </cell>
        </row>
        <row r="357">
          <cell r="D357" t="str">
            <v>SM0304D0</v>
          </cell>
          <cell r="E357">
            <v>88047</v>
          </cell>
          <cell r="F357">
            <v>88056</v>
          </cell>
          <cell r="G357" t="str">
            <v>EGDTGM</v>
          </cell>
          <cell r="H357">
            <v>1.0753E-2</v>
          </cell>
          <cell r="I357">
            <v>3.8711000000000002E-2</v>
          </cell>
        </row>
        <row r="358">
          <cell r="D358" t="str">
            <v>SM0969D0</v>
          </cell>
          <cell r="E358">
            <v>1874</v>
          </cell>
          <cell r="F358">
            <v>1918</v>
          </cell>
          <cell r="G358" t="str">
            <v>EGDTGM</v>
          </cell>
          <cell r="H358">
            <v>1.0753E-2</v>
          </cell>
          <cell r="I358">
            <v>3.8711000000000002E-2</v>
          </cell>
        </row>
        <row r="359">
          <cell r="D359" t="str">
            <v>SM0988D0</v>
          </cell>
          <cell r="E359">
            <v>8826</v>
          </cell>
          <cell r="F359">
            <v>8835</v>
          </cell>
          <cell r="G359" t="str">
            <v>EGDTGM</v>
          </cell>
          <cell r="H359">
            <v>1.0753E-2</v>
          </cell>
          <cell r="I359">
            <v>3.8711000000000002E-2</v>
          </cell>
        </row>
        <row r="360">
          <cell r="D360" t="str">
            <v>SM1161D0</v>
          </cell>
          <cell r="E360">
            <v>89561</v>
          </cell>
          <cell r="F360">
            <v>89589</v>
          </cell>
          <cell r="G360" t="str">
            <v>EGDTGM</v>
          </cell>
          <cell r="H360">
            <v>1.0753E-2</v>
          </cell>
          <cell r="I360">
            <v>3.8711000000000002E-2</v>
          </cell>
        </row>
        <row r="361">
          <cell r="D361" t="str">
            <v>SM0270D0</v>
          </cell>
          <cell r="E361">
            <v>1348</v>
          </cell>
          <cell r="F361">
            <v>1357</v>
          </cell>
          <cell r="G361" t="str">
            <v>EGDTGM</v>
          </cell>
          <cell r="H361">
            <v>1.0753E-2</v>
          </cell>
          <cell r="I361">
            <v>3.8711000000000002E-2</v>
          </cell>
        </row>
        <row r="362">
          <cell r="D362" t="str">
            <v>SM0271D0</v>
          </cell>
          <cell r="E362">
            <v>4188</v>
          </cell>
          <cell r="F362">
            <v>4204</v>
          </cell>
          <cell r="G362" t="str">
            <v>EGDTGM</v>
          </cell>
          <cell r="H362">
            <v>1.0753E-2</v>
          </cell>
          <cell r="I362">
            <v>3.8711000000000002E-2</v>
          </cell>
        </row>
        <row r="363">
          <cell r="D363" t="str">
            <v>SM0272D0</v>
          </cell>
          <cell r="E363">
            <v>4188</v>
          </cell>
          <cell r="F363">
            <v>4197</v>
          </cell>
          <cell r="G363" t="str">
            <v>EGDTGM</v>
          </cell>
          <cell r="H363">
            <v>1.0753E-2</v>
          </cell>
          <cell r="I363">
            <v>3.8711000000000002E-2</v>
          </cell>
        </row>
        <row r="364">
          <cell r="D364" t="str">
            <v>SM0847D0</v>
          </cell>
          <cell r="E364">
            <v>3958</v>
          </cell>
          <cell r="F364">
            <v>3967</v>
          </cell>
          <cell r="G364" t="str">
            <v>EGDTGM</v>
          </cell>
          <cell r="H364">
            <v>1.0753E-2</v>
          </cell>
          <cell r="I364">
            <v>3.8711000000000002E-2</v>
          </cell>
        </row>
        <row r="365">
          <cell r="D365" t="str">
            <v>SM0848D0</v>
          </cell>
          <cell r="E365">
            <v>5103</v>
          </cell>
          <cell r="F365">
            <v>5112</v>
          </cell>
          <cell r="G365" t="str">
            <v>EGDTGM</v>
          </cell>
          <cell r="H365">
            <v>1.0753E-2</v>
          </cell>
          <cell r="I365">
            <v>3.8711000000000002E-2</v>
          </cell>
        </row>
        <row r="366">
          <cell r="D366" t="str">
            <v>SM0849D0</v>
          </cell>
          <cell r="E366">
            <v>5103</v>
          </cell>
          <cell r="F366">
            <v>5121</v>
          </cell>
          <cell r="G366" t="str">
            <v>EGDTGM</v>
          </cell>
          <cell r="H366">
            <v>1.0753E-2</v>
          </cell>
          <cell r="I366">
            <v>3.8711000000000002E-2</v>
          </cell>
        </row>
        <row r="367">
          <cell r="D367" t="str">
            <v>SM0855D0</v>
          </cell>
          <cell r="E367">
            <v>144152</v>
          </cell>
          <cell r="F367">
            <v>144189</v>
          </cell>
          <cell r="G367" t="str">
            <v>EGDTGM</v>
          </cell>
          <cell r="H367">
            <v>1.0753E-2</v>
          </cell>
          <cell r="I367">
            <v>3.8711000000000002E-2</v>
          </cell>
        </row>
        <row r="368">
          <cell r="D368" t="str">
            <v>SM0132D0</v>
          </cell>
          <cell r="E368">
            <v>144928</v>
          </cell>
          <cell r="F368">
            <v>144937</v>
          </cell>
          <cell r="G368" t="str">
            <v>EGDTGM</v>
          </cell>
          <cell r="H368">
            <v>1.0425E-2</v>
          </cell>
          <cell r="I368">
            <v>3.7530000000000001E-2</v>
          </cell>
        </row>
        <row r="369">
          <cell r="D369" t="str">
            <v>SM0369D0</v>
          </cell>
          <cell r="E369">
            <v>144928</v>
          </cell>
          <cell r="F369">
            <v>144937</v>
          </cell>
          <cell r="G369" t="str">
            <v>EGDTGM</v>
          </cell>
          <cell r="H369">
            <v>1.0425E-2</v>
          </cell>
          <cell r="I369">
            <v>3.7530000000000001E-2</v>
          </cell>
        </row>
        <row r="370">
          <cell r="D370" t="str">
            <v>SM1030D0</v>
          </cell>
          <cell r="E370">
            <v>145499</v>
          </cell>
          <cell r="F370">
            <v>145505</v>
          </cell>
          <cell r="G370" t="str">
            <v>EGDTGM</v>
          </cell>
          <cell r="H370">
            <v>1.0425E-2</v>
          </cell>
          <cell r="I370">
            <v>3.7530000000000001E-2</v>
          </cell>
        </row>
        <row r="371">
          <cell r="D371" t="str">
            <v>SM1061D0</v>
          </cell>
          <cell r="E371">
            <v>143502</v>
          </cell>
          <cell r="F371">
            <v>143511</v>
          </cell>
          <cell r="G371" t="str">
            <v>MANZAT</v>
          </cell>
          <cell r="H371">
            <v>1.0425E-2</v>
          </cell>
          <cell r="I371">
            <v>3.7530000000000001E-2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1.0796E-2</v>
          </cell>
          <cell r="I372">
            <v>3.8865999999999998E-2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1.0796E-2</v>
          </cell>
          <cell r="I373">
            <v>3.8865999999999998E-2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1.0796E-2</v>
          </cell>
          <cell r="I374">
            <v>3.8865999999999998E-2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1.0796E-2</v>
          </cell>
          <cell r="I375">
            <v>3.8865999999999998E-2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1.0796E-2</v>
          </cell>
          <cell r="I376">
            <v>3.8865999999999998E-2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1.0808E-2</v>
          </cell>
          <cell r="I377">
            <v>3.8908999999999999E-2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1.0808E-2</v>
          </cell>
          <cell r="I378">
            <v>3.8908999999999999E-2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1.0808E-2</v>
          </cell>
          <cell r="I379">
            <v>3.8908999999999999E-2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1.0808E-2</v>
          </cell>
          <cell r="I380">
            <v>3.8908999999999999E-2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1.0808E-2</v>
          </cell>
          <cell r="I381">
            <v>3.8908999999999999E-2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1.0784E-2</v>
          </cell>
          <cell r="I382">
            <v>3.8822000000000002E-2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1.0784E-2</v>
          </cell>
          <cell r="I383">
            <v>3.8822000000000002E-2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1.0784E-2</v>
          </cell>
          <cell r="I384">
            <v>3.8822000000000002E-2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1.0784E-2</v>
          </cell>
          <cell r="I385">
            <v>3.8822000000000002E-2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1.0789999999999999E-2</v>
          </cell>
          <cell r="I386">
            <v>3.8843999999999997E-2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1.0789999999999999E-2</v>
          </cell>
          <cell r="I387">
            <v>3.8843999999999997E-2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1.0789999999999999E-2</v>
          </cell>
          <cell r="I388">
            <v>3.8843999999999997E-2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1.0789999999999999E-2</v>
          </cell>
          <cell r="I389">
            <v>3.8843999999999997E-2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1.0789999999999999E-2</v>
          </cell>
          <cell r="I390">
            <v>3.8843999999999997E-2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1.0789999999999999E-2</v>
          </cell>
          <cell r="I391">
            <v>3.8843999999999997E-2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1.0789999999999999E-2</v>
          </cell>
          <cell r="I392">
            <v>3.8843999999999997E-2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1.0789999999999999E-2</v>
          </cell>
          <cell r="I393">
            <v>3.8843999999999997E-2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1.0789999999999999E-2</v>
          </cell>
          <cell r="I394">
            <v>3.8843999999999997E-2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1.0789999999999999E-2</v>
          </cell>
          <cell r="I395">
            <v>3.8843999999999997E-2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1.0789999999999999E-2</v>
          </cell>
          <cell r="I396">
            <v>3.8843999999999997E-2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1.0789999999999999E-2</v>
          </cell>
          <cell r="I397">
            <v>3.8843999999999997E-2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1.0789999999999999E-2</v>
          </cell>
          <cell r="I398">
            <v>3.8843999999999997E-2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1.0789999999999999E-2</v>
          </cell>
          <cell r="I399">
            <v>3.8843999999999997E-2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1.0789999999999999E-2</v>
          </cell>
          <cell r="I400">
            <v>3.8843999999999997E-2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1.0789999999999999E-2</v>
          </cell>
          <cell r="I401">
            <v>3.8843999999999997E-2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1.0789999999999999E-2</v>
          </cell>
          <cell r="I402">
            <v>3.8843999999999997E-2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1.0789999999999999E-2</v>
          </cell>
          <cell r="I403">
            <v>3.8843999999999997E-2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1.0796E-2</v>
          </cell>
          <cell r="I404">
            <v>3.8865999999999998E-2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1.0796E-2</v>
          </cell>
          <cell r="I405">
            <v>3.8865999999999998E-2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1.0796E-2</v>
          </cell>
          <cell r="I406">
            <v>3.8865999999999998E-2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1.0796E-2</v>
          </cell>
          <cell r="I407">
            <v>3.8865999999999998E-2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1.0078E-2</v>
          </cell>
          <cell r="I408">
            <v>3.6281000000000001E-2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1.0078E-2</v>
          </cell>
          <cell r="I409">
            <v>3.6281000000000001E-2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1.0078E-2</v>
          </cell>
          <cell r="I410">
            <v>3.6281000000000001E-2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1.0758E-2</v>
          </cell>
          <cell r="I411">
            <v>3.8729E-2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1.0758E-2</v>
          </cell>
          <cell r="I412">
            <v>3.8729E-2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1.0758E-2</v>
          </cell>
          <cell r="I413">
            <v>3.8729E-2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1.0758E-2</v>
          </cell>
          <cell r="I414">
            <v>3.8729E-2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1.0758E-2</v>
          </cell>
          <cell r="I415">
            <v>3.8729E-2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1.0758E-2</v>
          </cell>
          <cell r="I416">
            <v>3.8729E-2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1.0758E-2</v>
          </cell>
          <cell r="I417">
            <v>3.8729E-2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1.0796E-2</v>
          </cell>
          <cell r="I418">
            <v>3.8865999999999998E-2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1.0796E-2</v>
          </cell>
          <cell r="I419">
            <v>3.8865999999999998E-2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1.0796E-2</v>
          </cell>
          <cell r="I420">
            <v>3.8865999999999998E-2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1.0796E-2</v>
          </cell>
          <cell r="I421">
            <v>3.8865999999999998E-2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1.0796E-2</v>
          </cell>
          <cell r="I422">
            <v>3.8865999999999998E-2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1.1069000000000001E-2</v>
          </cell>
          <cell r="I423">
            <v>3.9848000000000001E-2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1.1069000000000001E-2</v>
          </cell>
          <cell r="I424">
            <v>3.9848000000000001E-2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1.1069000000000001E-2</v>
          </cell>
          <cell r="I425">
            <v>3.9848000000000001E-2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1.1069000000000001E-2</v>
          </cell>
          <cell r="I426">
            <v>3.9848000000000001E-2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1.1069000000000001E-2</v>
          </cell>
          <cell r="I427">
            <v>3.9848000000000001E-2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1.1069000000000001E-2</v>
          </cell>
          <cell r="I428">
            <v>3.9848000000000001E-2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1.0812E-2</v>
          </cell>
          <cell r="I429">
            <v>3.8922999999999999E-2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1.0812E-2</v>
          </cell>
          <cell r="I430">
            <v>3.8922999999999999E-2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1.0812E-2</v>
          </cell>
          <cell r="I431">
            <v>3.8922999999999999E-2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1.0821000000000001E-2</v>
          </cell>
          <cell r="I432">
            <v>3.8955999999999998E-2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1.0821000000000001E-2</v>
          </cell>
          <cell r="I433">
            <v>3.8955999999999998E-2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1.0821000000000001E-2</v>
          </cell>
          <cell r="I434">
            <v>3.8955999999999998E-2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1.0821000000000001E-2</v>
          </cell>
          <cell r="I435">
            <v>3.8955999999999998E-2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1.0821000000000001E-2</v>
          </cell>
          <cell r="I436">
            <v>3.8955999999999998E-2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1.0821000000000001E-2</v>
          </cell>
          <cell r="I437">
            <v>3.8955999999999998E-2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1.0821000000000001E-2</v>
          </cell>
          <cell r="I438">
            <v>3.8955999999999998E-2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1.0821000000000001E-2</v>
          </cell>
          <cell r="I439">
            <v>3.8955999999999998E-2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1.0821000000000001E-2</v>
          </cell>
          <cell r="I440">
            <v>3.8955999999999998E-2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1.0821000000000001E-2</v>
          </cell>
          <cell r="I441">
            <v>3.8955999999999998E-2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1.0821000000000001E-2</v>
          </cell>
          <cell r="I442">
            <v>3.8955999999999998E-2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1.0821000000000001E-2</v>
          </cell>
          <cell r="I443">
            <v>3.8955999999999998E-2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1.0821000000000001E-2</v>
          </cell>
          <cell r="I444">
            <v>3.8955999999999998E-2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1.0821000000000001E-2</v>
          </cell>
          <cell r="I445">
            <v>3.8955999999999998E-2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1.0775E-2</v>
          </cell>
          <cell r="I446">
            <v>3.8789999999999998E-2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1.0775E-2</v>
          </cell>
          <cell r="I447">
            <v>3.8789999999999998E-2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1.0775E-2</v>
          </cell>
          <cell r="I448">
            <v>3.8789999999999998E-2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1.0775E-2</v>
          </cell>
          <cell r="I449">
            <v>3.8789999999999998E-2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1.0775E-2</v>
          </cell>
          <cell r="I450">
            <v>3.8789999999999998E-2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1.0775E-2</v>
          </cell>
          <cell r="I451">
            <v>3.8789999999999998E-2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1.0775E-2</v>
          </cell>
          <cell r="I452">
            <v>3.8789999999999998E-2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1.0775E-2</v>
          </cell>
          <cell r="I453">
            <v>3.8789999999999998E-2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1.0775E-2</v>
          </cell>
          <cell r="I454">
            <v>3.8789999999999998E-2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1.0775E-2</v>
          </cell>
          <cell r="I455">
            <v>3.8789999999999998E-2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1.0775E-2</v>
          </cell>
          <cell r="I456">
            <v>3.8789999999999998E-2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1.0775E-2</v>
          </cell>
          <cell r="I457">
            <v>3.8789999999999998E-2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1.0775E-2</v>
          </cell>
          <cell r="I458">
            <v>3.8789999999999998E-2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1.0775E-2</v>
          </cell>
          <cell r="I459">
            <v>3.8789999999999998E-2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1.0775E-2</v>
          </cell>
          <cell r="I460">
            <v>3.8789999999999998E-2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1.0775E-2</v>
          </cell>
          <cell r="I461">
            <v>3.8789999999999998E-2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1.0775E-2</v>
          </cell>
          <cell r="I462">
            <v>3.8789999999999998E-2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1.0775E-2</v>
          </cell>
          <cell r="I463">
            <v>3.8789999999999998E-2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1.0775E-2</v>
          </cell>
          <cell r="I464">
            <v>3.8789999999999998E-2</v>
          </cell>
        </row>
        <row r="465">
          <cell r="D465" t="str">
            <v>SM1171D0</v>
          </cell>
          <cell r="E465">
            <v>26564</v>
          </cell>
          <cell r="F465">
            <v>26573</v>
          </cell>
          <cell r="G465" t="str">
            <v>TERMOR</v>
          </cell>
          <cell r="H465">
            <v>1.0775E-2</v>
          </cell>
          <cell r="I465">
            <v>3.8789999999999998E-2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1.0813E-2</v>
          </cell>
          <cell r="I466">
            <v>3.8927000000000003E-2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1.0813E-2</v>
          </cell>
          <cell r="I467">
            <v>3.8927000000000003E-2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1.0821000000000001E-2</v>
          </cell>
          <cell r="I468">
            <v>3.8955999999999998E-2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1.0821000000000001E-2</v>
          </cell>
          <cell r="I469">
            <v>3.8955999999999998E-2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1.0821000000000001E-2</v>
          </cell>
          <cell r="I470">
            <v>3.8955999999999998E-2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1.0821000000000001E-2</v>
          </cell>
          <cell r="I471">
            <v>3.8955999999999998E-2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1.0821000000000001E-2</v>
          </cell>
          <cell r="I472">
            <v>3.8955999999999998E-2</v>
          </cell>
        </row>
        <row r="473">
          <cell r="D473" t="str">
            <v>SM1281D0</v>
          </cell>
          <cell r="G473" t="str">
            <v>IFGSZH</v>
          </cell>
          <cell r="H473">
            <v>1.081E-2</v>
          </cell>
          <cell r="I473">
            <v>3.8915999999999999E-2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1.1032E-2</v>
          </cell>
          <cell r="I474">
            <v>3.9715E-2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1.1032E-2</v>
          </cell>
          <cell r="I475">
            <v>3.9715E-2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1.1032E-2</v>
          </cell>
          <cell r="I476">
            <v>3.9715E-2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1.1032E-2</v>
          </cell>
          <cell r="I477">
            <v>3.9715E-2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1.1032E-2</v>
          </cell>
          <cell r="I478">
            <v>3.9715E-2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1.1032E-2</v>
          </cell>
          <cell r="I479">
            <v>3.9715E-2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1.1032E-2</v>
          </cell>
          <cell r="I480">
            <v>3.9715E-2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1.1032E-2</v>
          </cell>
          <cell r="I481">
            <v>3.9715E-2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1.1032E-2</v>
          </cell>
          <cell r="I482">
            <v>3.9715E-2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1.1032E-2</v>
          </cell>
          <cell r="I483">
            <v>3.9715E-2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1.1032E-2</v>
          </cell>
          <cell r="I484">
            <v>3.9715E-2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1.1124E-2</v>
          </cell>
          <cell r="I485">
            <v>4.0045999999999998E-2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1.1124E-2</v>
          </cell>
          <cell r="I486">
            <v>4.0045999999999998E-2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1.1124E-2</v>
          </cell>
          <cell r="I487">
            <v>4.0045999999999998E-2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1.1124E-2</v>
          </cell>
          <cell r="I488">
            <v>4.0045999999999998E-2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1.1124E-2</v>
          </cell>
          <cell r="I489">
            <v>4.0045999999999998E-2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1.1124E-2</v>
          </cell>
          <cell r="I490">
            <v>4.0045999999999998E-2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1.1124E-2</v>
          </cell>
          <cell r="I491">
            <v>4.0045999999999998E-2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1.1124E-2</v>
          </cell>
          <cell r="I492">
            <v>4.0045999999999998E-2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1.1124E-2</v>
          </cell>
          <cell r="I493">
            <v>4.0045999999999998E-2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1.1124E-2</v>
          </cell>
          <cell r="I494">
            <v>4.0045999999999998E-2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1.0857E-2</v>
          </cell>
          <cell r="I495">
            <v>3.9085000000000002E-2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1.0857E-2</v>
          </cell>
          <cell r="I496">
            <v>3.9085000000000002E-2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1.1124E-2</v>
          </cell>
          <cell r="I497">
            <v>4.0045999999999998E-2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1.1124E-2</v>
          </cell>
          <cell r="I498">
            <v>4.0045999999999998E-2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1.1124E-2</v>
          </cell>
          <cell r="I499">
            <v>4.0045999999999998E-2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1.0858E-2</v>
          </cell>
          <cell r="I500">
            <v>3.9088999999999999E-2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1.1022000000000001E-2</v>
          </cell>
          <cell r="I501">
            <v>3.9678999999999999E-2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1.1022000000000001E-2</v>
          </cell>
          <cell r="I502">
            <v>3.9678999999999999E-2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1.1022000000000001E-2</v>
          </cell>
          <cell r="I503">
            <v>3.9678999999999999E-2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1.1022000000000001E-2</v>
          </cell>
          <cell r="I504">
            <v>3.9678999999999999E-2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1.1022000000000001E-2</v>
          </cell>
          <cell r="I505">
            <v>3.9678999999999999E-2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1.1022000000000001E-2</v>
          </cell>
          <cell r="I506">
            <v>3.9678999999999999E-2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1.1036000000000001E-2</v>
          </cell>
          <cell r="I507">
            <v>3.9730000000000001E-2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1.1036000000000001E-2</v>
          </cell>
          <cell r="I508">
            <v>3.9730000000000001E-2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1.1036000000000001E-2</v>
          </cell>
          <cell r="I509">
            <v>3.9730000000000001E-2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1.1036000000000001E-2</v>
          </cell>
          <cell r="I510">
            <v>3.9730000000000001E-2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1.1036000000000001E-2</v>
          </cell>
          <cell r="I511">
            <v>3.9730000000000001E-2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1.1036000000000001E-2</v>
          </cell>
          <cell r="I512">
            <v>3.9730000000000001E-2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1.1036000000000001E-2</v>
          </cell>
          <cell r="I513">
            <v>3.9730000000000001E-2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1.1036000000000001E-2</v>
          </cell>
          <cell r="I514">
            <v>3.9730000000000001E-2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1.1036000000000001E-2</v>
          </cell>
          <cell r="I515">
            <v>3.9730000000000001E-2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1.1068E-2</v>
          </cell>
          <cell r="I516">
            <v>3.9844999999999998E-2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1.1068E-2</v>
          </cell>
          <cell r="I517">
            <v>3.9844999999999998E-2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1.1068E-2</v>
          </cell>
          <cell r="I518">
            <v>3.9844999999999998E-2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1.1068E-2</v>
          </cell>
          <cell r="I519">
            <v>3.9844999999999998E-2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1.1068E-2</v>
          </cell>
          <cell r="I520">
            <v>3.9844999999999998E-2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1.1068E-2</v>
          </cell>
          <cell r="I521">
            <v>3.9844999999999998E-2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1.1068E-2</v>
          </cell>
          <cell r="I522">
            <v>3.9844999999999998E-2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1.1068E-2</v>
          </cell>
          <cell r="I523">
            <v>3.9844999999999998E-2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1.1068E-2</v>
          </cell>
          <cell r="I524">
            <v>3.9844999999999998E-2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1.1068E-2</v>
          </cell>
          <cell r="I525">
            <v>3.9844999999999998E-2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1.1068E-2</v>
          </cell>
          <cell r="I526">
            <v>3.9844999999999998E-2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1.1068E-2</v>
          </cell>
          <cell r="I527">
            <v>3.9844999999999998E-2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1.1068E-2</v>
          </cell>
          <cell r="I528">
            <v>3.9844999999999998E-2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1.1068E-2</v>
          </cell>
          <cell r="I529">
            <v>3.9844999999999998E-2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1.1132E-2</v>
          </cell>
          <cell r="I530">
            <v>4.0075E-2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1.1037999999999999E-2</v>
          </cell>
          <cell r="I531">
            <v>3.9737000000000001E-2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1.1122999999999999E-2</v>
          </cell>
          <cell r="I532">
            <v>4.0043000000000002E-2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1.1122999999999999E-2</v>
          </cell>
          <cell r="I533">
            <v>4.0043000000000002E-2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1.1122999999999999E-2</v>
          </cell>
          <cell r="I534">
            <v>4.0043000000000002E-2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1.1122999999999999E-2</v>
          </cell>
          <cell r="I535">
            <v>4.0043000000000002E-2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1.1122999999999999E-2</v>
          </cell>
          <cell r="I536">
            <v>4.0043000000000002E-2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1.1122999999999999E-2</v>
          </cell>
          <cell r="I537">
            <v>4.0043000000000002E-2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1.0928999999999999E-2</v>
          </cell>
          <cell r="I538">
            <v>3.9343999999999997E-2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1.0928999999999999E-2</v>
          </cell>
          <cell r="I539">
            <v>3.9343999999999997E-2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1.0928999999999999E-2</v>
          </cell>
          <cell r="I540">
            <v>3.9343999999999997E-2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1.0928999999999999E-2</v>
          </cell>
          <cell r="I541">
            <v>3.9343999999999997E-2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1.0928999999999999E-2</v>
          </cell>
          <cell r="I542">
            <v>3.9343999999999997E-2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1.1323E-2</v>
          </cell>
          <cell r="I543">
            <v>4.0763000000000001E-2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1.1323E-2</v>
          </cell>
          <cell r="I544">
            <v>4.0763000000000001E-2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1.1323E-2</v>
          </cell>
          <cell r="I545">
            <v>4.0763000000000001E-2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1.0964E-2</v>
          </cell>
          <cell r="I546">
            <v>3.9469999999999998E-2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1.0964E-2</v>
          </cell>
          <cell r="I547">
            <v>3.9469999999999998E-2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1.0964E-2</v>
          </cell>
          <cell r="I548">
            <v>3.9469999999999998E-2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1.0964E-2</v>
          </cell>
          <cell r="I549">
            <v>3.9469999999999998E-2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1.0964E-2</v>
          </cell>
          <cell r="I550">
            <v>3.9469999999999998E-2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1.0964E-2</v>
          </cell>
          <cell r="I551">
            <v>3.9469999999999998E-2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1.013E-2</v>
          </cell>
          <cell r="I552">
            <v>3.6468E-2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1.013E-2</v>
          </cell>
          <cell r="I553">
            <v>3.6468E-2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1.013E-2</v>
          </cell>
          <cell r="I554">
            <v>3.6468E-2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1.0543E-2</v>
          </cell>
          <cell r="I555">
            <v>3.7955000000000003E-2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1.0543E-2</v>
          </cell>
          <cell r="I556">
            <v>3.7955000000000003E-2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1.0543E-2</v>
          </cell>
          <cell r="I557">
            <v>3.7955000000000003E-2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1.0543E-2</v>
          </cell>
          <cell r="I558">
            <v>3.7955000000000003E-2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1.0543E-2</v>
          </cell>
          <cell r="I559">
            <v>3.7955000000000003E-2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1.0543E-2</v>
          </cell>
          <cell r="I560">
            <v>3.7955000000000003E-2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1.0543E-2</v>
          </cell>
          <cell r="I561">
            <v>3.7955000000000003E-2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1.0543E-2</v>
          </cell>
          <cell r="I562">
            <v>3.7955000000000003E-2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1.0543E-2</v>
          </cell>
          <cell r="I563">
            <v>3.7955000000000003E-2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1.048E-2</v>
          </cell>
          <cell r="I564">
            <v>3.7727999999999998E-2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1.048E-2</v>
          </cell>
          <cell r="I565">
            <v>3.7727999999999998E-2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1.0352999999999999E-2</v>
          </cell>
          <cell r="I566">
            <v>3.7270999999999999E-2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1.0352999999999999E-2</v>
          </cell>
          <cell r="I567">
            <v>3.7270999999999999E-2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1.0352999999999999E-2</v>
          </cell>
          <cell r="I568">
            <v>3.7270999999999999E-2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1.0352999999999999E-2</v>
          </cell>
          <cell r="I569">
            <v>3.7270999999999999E-2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1.0352999999999999E-2</v>
          </cell>
          <cell r="I570">
            <v>3.7270999999999999E-2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1.0352999999999999E-2</v>
          </cell>
          <cell r="I571">
            <v>3.7270999999999999E-2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1.0352999999999999E-2</v>
          </cell>
          <cell r="I572">
            <v>3.7270999999999999E-2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1.0352999999999999E-2</v>
          </cell>
          <cell r="I573">
            <v>3.7270999999999999E-2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1.0352999999999999E-2</v>
          </cell>
          <cell r="I574">
            <v>3.7270999999999999E-2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1.0352999999999999E-2</v>
          </cell>
          <cell r="I575">
            <v>3.7270999999999999E-2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1.0352999999999999E-2</v>
          </cell>
          <cell r="I576">
            <v>3.7270999999999999E-2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1.0352999999999999E-2</v>
          </cell>
          <cell r="I577">
            <v>3.7270999999999999E-2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1.0352999999999999E-2</v>
          </cell>
          <cell r="I578">
            <v>3.7270999999999999E-2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1.0352999999999999E-2</v>
          </cell>
          <cell r="I579">
            <v>3.7270999999999999E-2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1.0352999999999999E-2</v>
          </cell>
          <cell r="I580">
            <v>3.7270999999999999E-2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1.0352999999999999E-2</v>
          </cell>
          <cell r="I581">
            <v>3.7270999999999999E-2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1.0352999999999999E-2</v>
          </cell>
          <cell r="I582">
            <v>3.7270999999999999E-2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1.0991000000000001E-2</v>
          </cell>
          <cell r="I583">
            <v>3.9567999999999999E-2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1.0991000000000001E-2</v>
          </cell>
          <cell r="I584">
            <v>3.9567999999999999E-2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1.0562999999999999E-2</v>
          </cell>
          <cell r="I585">
            <v>3.8026999999999998E-2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1.0562999999999999E-2</v>
          </cell>
          <cell r="I586">
            <v>3.8026999999999998E-2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1.0562999999999999E-2</v>
          </cell>
          <cell r="I587">
            <v>3.8026999999999998E-2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1.0562999999999999E-2</v>
          </cell>
          <cell r="I588">
            <v>3.8026999999999998E-2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1.0562999999999999E-2</v>
          </cell>
          <cell r="I589">
            <v>3.8026999999999998E-2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1.0562999999999999E-2</v>
          </cell>
          <cell r="I590">
            <v>3.8026999999999998E-2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1.0562999999999999E-2</v>
          </cell>
          <cell r="I591">
            <v>3.8026999999999998E-2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1.0562999999999999E-2</v>
          </cell>
          <cell r="I592">
            <v>3.8026999999999998E-2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1.0562999999999999E-2</v>
          </cell>
          <cell r="I593">
            <v>3.8026999999999998E-2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1.0562999999999999E-2</v>
          </cell>
          <cell r="I594">
            <v>3.8026999999999998E-2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1.0562999999999999E-2</v>
          </cell>
          <cell r="I595">
            <v>3.8026999999999998E-2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1.0562999999999999E-2</v>
          </cell>
          <cell r="I596">
            <v>3.8026999999999998E-2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1.0562999999999999E-2</v>
          </cell>
          <cell r="I597">
            <v>3.8026999999999998E-2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1.0562999999999999E-2</v>
          </cell>
          <cell r="I598">
            <v>3.8026999999999998E-2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1.0562999999999999E-2</v>
          </cell>
          <cell r="I599">
            <v>3.8026999999999998E-2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1.0562999999999999E-2</v>
          </cell>
          <cell r="I600">
            <v>3.8026999999999998E-2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1.0562999999999999E-2</v>
          </cell>
          <cell r="I601">
            <v>3.8026999999999998E-2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1.0562999999999999E-2</v>
          </cell>
          <cell r="I602">
            <v>3.8026999999999998E-2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1.0562999999999999E-2</v>
          </cell>
          <cell r="I603">
            <v>3.8026999999999998E-2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1.0562999999999999E-2</v>
          </cell>
          <cell r="I604">
            <v>3.8026999999999998E-2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1.0562999999999999E-2</v>
          </cell>
          <cell r="I605">
            <v>3.8026999999999998E-2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1.0307999999999999E-2</v>
          </cell>
          <cell r="I606">
            <v>3.7109000000000003E-2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1.0562999999999999E-2</v>
          </cell>
          <cell r="I607">
            <v>3.8026999999999998E-2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1.0562999999999999E-2</v>
          </cell>
          <cell r="I608">
            <v>3.8026999999999998E-2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1.0562999999999999E-2</v>
          </cell>
          <cell r="I609">
            <v>3.8026999999999998E-2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1.0562999999999999E-2</v>
          </cell>
          <cell r="I610">
            <v>3.8026999999999998E-2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1.0562999999999999E-2</v>
          </cell>
          <cell r="I611">
            <v>3.8026999999999998E-2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1.0309E-2</v>
          </cell>
          <cell r="I612">
            <v>3.7111999999999999E-2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1.0309E-2</v>
          </cell>
          <cell r="I613">
            <v>3.7111999999999999E-2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1.1398E-2</v>
          </cell>
          <cell r="I614">
            <v>4.1033E-2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1.1398E-2</v>
          </cell>
          <cell r="I615">
            <v>4.1033E-2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1.1398E-2</v>
          </cell>
          <cell r="I616">
            <v>4.1033E-2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1.1398E-2</v>
          </cell>
          <cell r="I617">
            <v>4.1033E-2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1.1398E-2</v>
          </cell>
          <cell r="I618">
            <v>4.1033E-2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1.1398E-2</v>
          </cell>
          <cell r="I619">
            <v>4.1033E-2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1.1398E-2</v>
          </cell>
          <cell r="I620">
            <v>4.1033E-2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1.1398E-2</v>
          </cell>
          <cell r="I621">
            <v>4.1033E-2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1.1398E-2</v>
          </cell>
          <cell r="I622">
            <v>4.1033E-2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1.1398E-2</v>
          </cell>
          <cell r="I623">
            <v>4.1033E-2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1.1398E-2</v>
          </cell>
          <cell r="I624">
            <v>4.1033E-2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1.1398E-2</v>
          </cell>
          <cell r="I625">
            <v>4.1033E-2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1.1398E-2</v>
          </cell>
          <cell r="I626">
            <v>4.1033E-2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1.1505E-2</v>
          </cell>
          <cell r="I627">
            <v>4.1418000000000003E-2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1.1505E-2</v>
          </cell>
          <cell r="I628">
            <v>4.1418000000000003E-2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1.1505E-2</v>
          </cell>
          <cell r="I629">
            <v>4.1418000000000003E-2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1.1505E-2</v>
          </cell>
          <cell r="I630">
            <v>4.1418000000000003E-2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1.1505E-2</v>
          </cell>
          <cell r="I631">
            <v>4.1418000000000003E-2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1.1505E-2</v>
          </cell>
          <cell r="I632">
            <v>4.1418000000000003E-2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1.1505E-2</v>
          </cell>
          <cell r="I633">
            <v>4.1418000000000003E-2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1.1505E-2</v>
          </cell>
          <cell r="I634">
            <v>4.1418000000000003E-2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1.1505E-2</v>
          </cell>
          <cell r="I635">
            <v>4.1418000000000003E-2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1.1505E-2</v>
          </cell>
          <cell r="I636">
            <v>4.1418000000000003E-2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1.1505E-2</v>
          </cell>
          <cell r="I637">
            <v>4.1418000000000003E-2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1.1505E-2</v>
          </cell>
          <cell r="I638">
            <v>4.1418000000000003E-2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1.1505E-2</v>
          </cell>
          <cell r="I639">
            <v>4.1418000000000003E-2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1.1505E-2</v>
          </cell>
          <cell r="I640">
            <v>4.1418000000000003E-2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1.1505E-2</v>
          </cell>
          <cell r="I641">
            <v>4.1418000000000003E-2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1.1505E-2</v>
          </cell>
          <cell r="I642">
            <v>4.1418000000000003E-2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1.1505E-2</v>
          </cell>
          <cell r="I643">
            <v>4.1418000000000003E-2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1.1505E-2</v>
          </cell>
          <cell r="I644">
            <v>4.1418000000000003E-2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1.1526E-2</v>
          </cell>
          <cell r="I645">
            <v>4.1494000000000003E-2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1.1526E-2</v>
          </cell>
          <cell r="I646">
            <v>4.1494000000000003E-2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1.1526E-2</v>
          </cell>
          <cell r="I647">
            <v>4.1494000000000003E-2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1.0963000000000001E-2</v>
          </cell>
          <cell r="I648">
            <v>3.9467000000000002E-2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1.0963000000000001E-2</v>
          </cell>
          <cell r="I649">
            <v>3.9467000000000002E-2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1.1526E-2</v>
          </cell>
          <cell r="I650">
            <v>4.1494000000000003E-2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1.1526E-2</v>
          </cell>
          <cell r="I651">
            <v>4.1494000000000003E-2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1.1583E-2</v>
          </cell>
          <cell r="I652">
            <v>4.1699E-2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1.1349E-2</v>
          </cell>
          <cell r="I653">
            <v>4.0856000000000003E-2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1.1349E-2</v>
          </cell>
          <cell r="I654">
            <v>4.0856000000000003E-2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1.0749E-2</v>
          </cell>
          <cell r="I655">
            <v>3.8696000000000001E-2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1.0749E-2</v>
          </cell>
          <cell r="I656">
            <v>3.8696000000000001E-2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1.0749E-2</v>
          </cell>
          <cell r="I657">
            <v>3.8696000000000001E-2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1.0749E-2</v>
          </cell>
          <cell r="I658">
            <v>3.8696000000000001E-2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1.0749E-2</v>
          </cell>
          <cell r="I659">
            <v>3.8696000000000001E-2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1.0749E-2</v>
          </cell>
          <cell r="I660">
            <v>3.8696000000000001E-2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1.0749E-2</v>
          </cell>
          <cell r="I661">
            <v>3.8696000000000001E-2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1.0749E-2</v>
          </cell>
          <cell r="I662">
            <v>3.8696000000000001E-2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1.0749E-2</v>
          </cell>
          <cell r="I663">
            <v>3.8696000000000001E-2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1.0749E-2</v>
          </cell>
          <cell r="I664">
            <v>3.8696000000000001E-2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1.0749E-2</v>
          </cell>
          <cell r="I665">
            <v>3.8696000000000001E-2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1.0749E-2</v>
          </cell>
          <cell r="I666">
            <v>3.8696000000000001E-2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1.0749E-2</v>
          </cell>
          <cell r="I667">
            <v>3.8696000000000001E-2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1.0749E-2</v>
          </cell>
          <cell r="I668">
            <v>3.8696000000000001E-2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1.0749E-2</v>
          </cell>
          <cell r="I669">
            <v>3.8696000000000001E-2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1.0749E-2</v>
          </cell>
          <cell r="I670">
            <v>3.8696000000000001E-2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1.0749E-2</v>
          </cell>
          <cell r="I671">
            <v>3.8696000000000001E-2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1.0749E-2</v>
          </cell>
          <cell r="I672">
            <v>3.8696000000000001E-2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1.0749E-2</v>
          </cell>
          <cell r="I673">
            <v>3.8696000000000001E-2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1.0749E-2</v>
          </cell>
          <cell r="I674">
            <v>3.8696000000000001E-2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1.0749E-2</v>
          </cell>
          <cell r="I675">
            <v>3.8696000000000001E-2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1.0749E-2</v>
          </cell>
          <cell r="I676">
            <v>3.8696000000000001E-2</v>
          </cell>
        </row>
        <row r="677">
          <cell r="D677" t="str">
            <v>SM1157D0</v>
          </cell>
          <cell r="G677" t="str">
            <v>VMOLTR</v>
          </cell>
          <cell r="H677">
            <v>1.0749E-2</v>
          </cell>
          <cell r="I677">
            <v>3.8696000000000001E-2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1.0673E-2</v>
          </cell>
          <cell r="I678">
            <v>3.8422999999999999E-2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1.0673E-2</v>
          </cell>
          <cell r="I679">
            <v>3.8422999999999999E-2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1.0673E-2</v>
          </cell>
          <cell r="I680">
            <v>3.8422999999999999E-2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1.0673E-2</v>
          </cell>
          <cell r="I681">
            <v>3.8422999999999999E-2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1.0673E-2</v>
          </cell>
          <cell r="I682">
            <v>3.8422999999999999E-2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1.0673E-2</v>
          </cell>
          <cell r="I683">
            <v>3.8422999999999999E-2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1.0673E-2</v>
          </cell>
          <cell r="I684">
            <v>3.8422999999999999E-2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1.0673E-2</v>
          </cell>
          <cell r="I685">
            <v>3.8422999999999999E-2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1.0673E-2</v>
          </cell>
          <cell r="I686">
            <v>3.8422999999999999E-2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1.0673E-2</v>
          </cell>
          <cell r="I687">
            <v>3.8422999999999999E-2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1.0673E-2</v>
          </cell>
          <cell r="I688">
            <v>3.8422999999999999E-2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1.0673E-2</v>
          </cell>
          <cell r="I689">
            <v>3.8422999999999999E-2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1.0673E-2</v>
          </cell>
          <cell r="I690">
            <v>3.8422999999999999E-2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1.0673E-2</v>
          </cell>
          <cell r="I691">
            <v>3.8422999999999999E-2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1.0625000000000001E-2</v>
          </cell>
          <cell r="I692">
            <v>3.8249999999999999E-2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1.0808999999999999E-2</v>
          </cell>
          <cell r="I693">
            <v>3.8912000000000002E-2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1.0808999999999999E-2</v>
          </cell>
          <cell r="I694">
            <v>3.8912000000000002E-2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1.0808999999999999E-2</v>
          </cell>
          <cell r="I695">
            <v>3.8912000000000002E-2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1.0808999999999999E-2</v>
          </cell>
          <cell r="I696">
            <v>3.8912000000000002E-2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1.0808999999999999E-2</v>
          </cell>
          <cell r="I697">
            <v>3.8912000000000002E-2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1.0808999999999999E-2</v>
          </cell>
          <cell r="I698">
            <v>3.8912000000000002E-2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1.0808999999999999E-2</v>
          </cell>
          <cell r="I699">
            <v>3.8912000000000002E-2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1.0734E-2</v>
          </cell>
          <cell r="I700">
            <v>3.8642000000000003E-2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1.0734E-2</v>
          </cell>
          <cell r="I701">
            <v>3.8642000000000003E-2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1.0734E-2</v>
          </cell>
          <cell r="I702">
            <v>3.8642000000000003E-2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1.0734E-2</v>
          </cell>
          <cell r="I703">
            <v>3.8642000000000003E-2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1.0734E-2</v>
          </cell>
          <cell r="I704">
            <v>3.8642000000000003E-2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1.0734E-2</v>
          </cell>
          <cell r="I705">
            <v>3.8642000000000003E-2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1.0734E-2</v>
          </cell>
          <cell r="I706">
            <v>3.8642000000000003E-2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1.0734E-2</v>
          </cell>
          <cell r="I707">
            <v>3.8642000000000003E-2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1.0734E-2</v>
          </cell>
          <cell r="I708">
            <v>3.8642000000000003E-2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1.0734E-2</v>
          </cell>
          <cell r="I709">
            <v>3.8642000000000003E-2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1.0734E-2</v>
          </cell>
          <cell r="I710">
            <v>3.8642000000000003E-2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1.0734E-2</v>
          </cell>
          <cell r="I711">
            <v>3.8642000000000003E-2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1.0734E-2</v>
          </cell>
          <cell r="I712">
            <v>3.8642000000000003E-2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1.0734E-2</v>
          </cell>
          <cell r="I713">
            <v>3.8642000000000003E-2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1.0625000000000001E-2</v>
          </cell>
          <cell r="I714">
            <v>3.8249999999999999E-2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1.0625000000000001E-2</v>
          </cell>
          <cell r="I715">
            <v>3.8249999999999999E-2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1.0625000000000001E-2</v>
          </cell>
          <cell r="I716">
            <v>3.8249999999999999E-2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1.0673E-2</v>
          </cell>
          <cell r="I717">
            <v>3.8422999999999999E-2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1.0377000000000001E-2</v>
          </cell>
          <cell r="I718">
            <v>3.7357000000000001E-2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1.0377000000000001E-2</v>
          </cell>
          <cell r="I719">
            <v>3.7357000000000001E-2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1.0377000000000001E-2</v>
          </cell>
          <cell r="I720">
            <v>3.7357000000000001E-2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1.0377000000000001E-2</v>
          </cell>
          <cell r="I721">
            <v>3.7357000000000001E-2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1.0377000000000001E-2</v>
          </cell>
          <cell r="I722">
            <v>3.7357000000000001E-2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1.0377000000000001E-2</v>
          </cell>
          <cell r="I723">
            <v>3.7357000000000001E-2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1.0377000000000001E-2</v>
          </cell>
          <cell r="I724">
            <v>3.7357000000000001E-2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1.0377000000000001E-2</v>
          </cell>
          <cell r="I725">
            <v>3.7357000000000001E-2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1.0377000000000001E-2</v>
          </cell>
          <cell r="I726">
            <v>3.7357000000000001E-2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1.0377000000000001E-2</v>
          </cell>
          <cell r="I727">
            <v>3.7357000000000001E-2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1.0371E-2</v>
          </cell>
          <cell r="I728">
            <v>3.7336000000000001E-2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1.0371E-2</v>
          </cell>
          <cell r="I729">
            <v>3.7336000000000001E-2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1.0371E-2</v>
          </cell>
          <cell r="I730">
            <v>3.7336000000000001E-2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1.0371E-2</v>
          </cell>
          <cell r="I731">
            <v>3.7336000000000001E-2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1.0371E-2</v>
          </cell>
          <cell r="I732">
            <v>3.7336000000000001E-2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1.0371E-2</v>
          </cell>
          <cell r="I733">
            <v>3.7336000000000001E-2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1.0371E-2</v>
          </cell>
          <cell r="I734">
            <v>3.7336000000000001E-2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1.0371E-2</v>
          </cell>
          <cell r="I735">
            <v>3.7336000000000001E-2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1.0371E-2</v>
          </cell>
          <cell r="I736">
            <v>3.7336000000000001E-2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1.0371E-2</v>
          </cell>
          <cell r="I737">
            <v>3.7336000000000001E-2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1.0371E-2</v>
          </cell>
          <cell r="I738">
            <v>3.7336000000000001E-2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1.0371E-2</v>
          </cell>
          <cell r="I739">
            <v>3.7336000000000001E-2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1.0371E-2</v>
          </cell>
          <cell r="I740">
            <v>3.7336000000000001E-2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1.0371E-2</v>
          </cell>
          <cell r="I741">
            <v>3.7336000000000001E-2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1.0371E-2</v>
          </cell>
          <cell r="I742">
            <v>3.7336000000000001E-2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1.0439E-2</v>
          </cell>
          <cell r="I743">
            <v>3.7580000000000002E-2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1.0439E-2</v>
          </cell>
          <cell r="I744">
            <v>3.7580000000000002E-2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1.0439E-2</v>
          </cell>
          <cell r="I745">
            <v>3.7580000000000002E-2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1.0439E-2</v>
          </cell>
          <cell r="I746">
            <v>3.7580000000000002E-2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1.0439E-2</v>
          </cell>
          <cell r="I747">
            <v>3.7580000000000002E-2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1.0439E-2</v>
          </cell>
          <cell r="I748">
            <v>3.7580000000000002E-2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1.0439E-2</v>
          </cell>
          <cell r="I749">
            <v>3.7580000000000002E-2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1.0439E-2</v>
          </cell>
          <cell r="I750">
            <v>3.7580000000000002E-2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1.0439E-2</v>
          </cell>
          <cell r="I751">
            <v>3.7580000000000002E-2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1.0439E-2</v>
          </cell>
          <cell r="I752">
            <v>3.7580000000000002E-2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1.0439E-2</v>
          </cell>
          <cell r="I753">
            <v>3.7580000000000002E-2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1.0439E-2</v>
          </cell>
          <cell r="I754">
            <v>3.7580000000000002E-2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1.0439E-2</v>
          </cell>
          <cell r="I755">
            <v>3.7580000000000002E-2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1.0439E-2</v>
          </cell>
          <cell r="I756">
            <v>3.7580000000000002E-2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1.0439E-2</v>
          </cell>
          <cell r="I757">
            <v>3.7580000000000002E-2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1.0439E-2</v>
          </cell>
          <cell r="I758">
            <v>3.7580000000000002E-2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1.0439E-2</v>
          </cell>
          <cell r="I759">
            <v>3.7580000000000002E-2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1.0439E-2</v>
          </cell>
          <cell r="I760">
            <v>3.7580000000000002E-2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1.0439E-2</v>
          </cell>
          <cell r="I761">
            <v>3.7580000000000002E-2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1.0439E-2</v>
          </cell>
          <cell r="I762">
            <v>3.7580000000000002E-2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1.0439E-2</v>
          </cell>
          <cell r="I763">
            <v>3.7580000000000002E-2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1.0439E-2</v>
          </cell>
          <cell r="I764">
            <v>3.7580000000000002E-2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1.0439E-2</v>
          </cell>
          <cell r="I765">
            <v>3.7580000000000002E-2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1.0439E-2</v>
          </cell>
          <cell r="I766">
            <v>3.7580000000000002E-2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1.0439E-2</v>
          </cell>
          <cell r="I767">
            <v>3.7580000000000002E-2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1.0439E-2</v>
          </cell>
          <cell r="I768">
            <v>3.7580000000000002E-2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1.0439E-2</v>
          </cell>
          <cell r="I769">
            <v>3.7580000000000002E-2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1.0439E-2</v>
          </cell>
          <cell r="I770">
            <v>3.7580000000000002E-2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1.0479E-2</v>
          </cell>
          <cell r="I771">
            <v>3.7724000000000001E-2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1.0479E-2</v>
          </cell>
          <cell r="I772">
            <v>3.7724000000000001E-2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1.0479E-2</v>
          </cell>
          <cell r="I773">
            <v>3.7724000000000001E-2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1.0479E-2</v>
          </cell>
          <cell r="I774">
            <v>3.7724000000000001E-2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1.0479E-2</v>
          </cell>
          <cell r="I775">
            <v>3.7724000000000001E-2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1.0479E-2</v>
          </cell>
          <cell r="I776">
            <v>3.7724000000000001E-2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1.0479E-2</v>
          </cell>
          <cell r="I777">
            <v>3.7724000000000001E-2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1.0479E-2</v>
          </cell>
          <cell r="I778">
            <v>3.7724000000000001E-2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1.0479E-2</v>
          </cell>
          <cell r="I779">
            <v>3.7724000000000001E-2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1.0479E-2</v>
          </cell>
          <cell r="I780">
            <v>3.7724000000000001E-2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1.0479E-2</v>
          </cell>
          <cell r="I781">
            <v>3.7724000000000001E-2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1.0479E-2</v>
          </cell>
          <cell r="I782">
            <v>3.7724000000000001E-2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1.0479E-2</v>
          </cell>
          <cell r="I783">
            <v>3.7724000000000001E-2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1.0479E-2</v>
          </cell>
          <cell r="I784">
            <v>3.7724000000000001E-2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1.0467000000000001E-2</v>
          </cell>
          <cell r="I785">
            <v>3.7680999999999999E-2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1.0429000000000001E-2</v>
          </cell>
          <cell r="I786">
            <v>3.7544000000000001E-2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1.0429000000000001E-2</v>
          </cell>
          <cell r="I787">
            <v>3.7544000000000001E-2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1.0429000000000001E-2</v>
          </cell>
          <cell r="I788">
            <v>3.7544000000000001E-2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1.0429000000000001E-2</v>
          </cell>
          <cell r="I789">
            <v>3.7544000000000001E-2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1.0429000000000001E-2</v>
          </cell>
          <cell r="I790">
            <v>3.7544000000000001E-2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1.0429000000000001E-2</v>
          </cell>
          <cell r="I791">
            <v>3.7544000000000001E-2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1.0429000000000001E-2</v>
          </cell>
          <cell r="I792">
            <v>3.7544000000000001E-2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1.0429000000000001E-2</v>
          </cell>
          <cell r="I793">
            <v>3.7544000000000001E-2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1.0429000000000001E-2</v>
          </cell>
          <cell r="I794">
            <v>3.7544000000000001E-2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1.0429000000000001E-2</v>
          </cell>
          <cell r="I795">
            <v>3.7544000000000001E-2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1.0429000000000001E-2</v>
          </cell>
          <cell r="I796">
            <v>3.7544000000000001E-2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1.0429000000000001E-2</v>
          </cell>
          <cell r="I797">
            <v>3.7544000000000001E-2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1.0429000000000001E-2</v>
          </cell>
          <cell r="I798">
            <v>3.7544000000000001E-2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1.0429000000000001E-2</v>
          </cell>
          <cell r="I799">
            <v>3.7544000000000001E-2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1.0429000000000001E-2</v>
          </cell>
          <cell r="I800">
            <v>3.7544000000000001E-2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1.044E-2</v>
          </cell>
          <cell r="I801">
            <v>3.7583999999999999E-2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1.044E-2</v>
          </cell>
          <cell r="I802">
            <v>3.7583999999999999E-2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1.044E-2</v>
          </cell>
          <cell r="I803">
            <v>3.7583999999999999E-2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1.044E-2</v>
          </cell>
          <cell r="I804">
            <v>3.7583999999999999E-2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1.044E-2</v>
          </cell>
          <cell r="I805">
            <v>3.7583999999999999E-2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1.044E-2</v>
          </cell>
          <cell r="I806">
            <v>3.7583999999999999E-2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1.044E-2</v>
          </cell>
          <cell r="I807">
            <v>3.7583999999999999E-2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1.044E-2</v>
          </cell>
          <cell r="I808">
            <v>3.7583999999999999E-2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1.044E-2</v>
          </cell>
          <cell r="I809">
            <v>3.7583999999999999E-2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1.044E-2</v>
          </cell>
          <cell r="I810">
            <v>3.7583999999999999E-2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1.044E-2</v>
          </cell>
          <cell r="I811">
            <v>3.7583999999999999E-2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1.044E-2</v>
          </cell>
          <cell r="I812">
            <v>3.7583999999999999E-2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1.044E-2</v>
          </cell>
          <cell r="I813">
            <v>3.7583999999999999E-2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1.044E-2</v>
          </cell>
          <cell r="I814">
            <v>3.7583999999999999E-2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1.044E-2</v>
          </cell>
          <cell r="I815">
            <v>3.7583999999999999E-2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1.044E-2</v>
          </cell>
          <cell r="I816">
            <v>3.7583999999999999E-2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1.044E-2</v>
          </cell>
          <cell r="I817">
            <v>3.7583999999999999E-2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1.044E-2</v>
          </cell>
          <cell r="I818">
            <v>3.7583999999999999E-2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1.044E-2</v>
          </cell>
          <cell r="I819">
            <v>3.7583999999999999E-2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1.044E-2</v>
          </cell>
          <cell r="I820">
            <v>3.7583999999999999E-2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1.044E-2</v>
          </cell>
          <cell r="I821">
            <v>3.7583999999999999E-2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1.044E-2</v>
          </cell>
          <cell r="I822">
            <v>3.7583999999999999E-2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1.044E-2</v>
          </cell>
          <cell r="I823">
            <v>3.7583999999999999E-2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1.044E-2</v>
          </cell>
          <cell r="I824">
            <v>3.7583999999999999E-2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1.044E-2</v>
          </cell>
          <cell r="I825">
            <v>3.7583999999999999E-2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1.044E-2</v>
          </cell>
          <cell r="I826">
            <v>3.7583999999999999E-2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1.044E-2</v>
          </cell>
          <cell r="I827">
            <v>3.7583999999999999E-2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1.044E-2</v>
          </cell>
          <cell r="I828">
            <v>3.7583999999999999E-2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1.044E-2</v>
          </cell>
          <cell r="I829">
            <v>3.7583999999999999E-2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1.0474000000000001E-2</v>
          </cell>
          <cell r="I843">
            <v>3.7706000000000003E-2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1.0453E-2</v>
          </cell>
          <cell r="I844">
            <v>3.7630999999999998E-2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1.0453E-2</v>
          </cell>
          <cell r="I845">
            <v>3.7630999999999998E-2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1.0453E-2</v>
          </cell>
          <cell r="I846">
            <v>3.7630999999999998E-2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1.0453E-2</v>
          </cell>
          <cell r="I847">
            <v>3.7630999999999998E-2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1.0453E-2</v>
          </cell>
          <cell r="I848">
            <v>3.7630999999999998E-2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1.0453E-2</v>
          </cell>
          <cell r="I849">
            <v>3.7630999999999998E-2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1.0453E-2</v>
          </cell>
          <cell r="I850">
            <v>3.7630999999999998E-2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1.0453E-2</v>
          </cell>
          <cell r="I851">
            <v>3.7630999999999998E-2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1.0453E-2</v>
          </cell>
          <cell r="I852">
            <v>3.7630999999999998E-2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1.0449999999999999E-2</v>
          </cell>
          <cell r="I853">
            <v>3.7620000000000001E-2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1.0449999999999999E-2</v>
          </cell>
          <cell r="I854">
            <v>3.7620000000000001E-2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1.0449999999999999E-2</v>
          </cell>
          <cell r="I855">
            <v>3.7620000000000001E-2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1.0449999999999999E-2</v>
          </cell>
          <cell r="I856">
            <v>3.7620000000000001E-2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1.0449999999999999E-2</v>
          </cell>
          <cell r="I857">
            <v>3.7620000000000001E-2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1.0449999999999999E-2</v>
          </cell>
          <cell r="I858">
            <v>3.7620000000000001E-2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1.0449999999999999E-2</v>
          </cell>
          <cell r="I859">
            <v>3.7620000000000001E-2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1.0449999999999999E-2</v>
          </cell>
          <cell r="I860">
            <v>3.7620000000000001E-2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1.0449999999999999E-2</v>
          </cell>
          <cell r="I861">
            <v>3.7620000000000001E-2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1.0449999999999999E-2</v>
          </cell>
          <cell r="I862">
            <v>3.7620000000000001E-2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1.0449999999999999E-2</v>
          </cell>
          <cell r="I863">
            <v>3.7620000000000001E-2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1.0449999999999999E-2</v>
          </cell>
          <cell r="I864">
            <v>3.7620000000000001E-2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1.0449999999999999E-2</v>
          </cell>
          <cell r="I865">
            <v>3.7620000000000001E-2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1.0449999999999999E-2</v>
          </cell>
          <cell r="I866">
            <v>3.7620000000000001E-2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1.0449999999999999E-2</v>
          </cell>
          <cell r="I867">
            <v>3.7620000000000001E-2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1.0449999999999999E-2</v>
          </cell>
          <cell r="I868">
            <v>3.7620000000000001E-2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1.0454E-2</v>
          </cell>
          <cell r="I869">
            <v>3.7634000000000001E-2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1.0454E-2</v>
          </cell>
          <cell r="I870">
            <v>3.7634000000000001E-2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1.0454E-2</v>
          </cell>
          <cell r="I871">
            <v>3.7634000000000001E-2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1.0454E-2</v>
          </cell>
          <cell r="I872">
            <v>3.7634000000000001E-2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1.0454E-2</v>
          </cell>
          <cell r="I873">
            <v>3.7634000000000001E-2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1.0454E-2</v>
          </cell>
          <cell r="I874">
            <v>3.7634000000000001E-2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1.0454E-2</v>
          </cell>
          <cell r="I875">
            <v>3.7634000000000001E-2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1.0454E-2</v>
          </cell>
          <cell r="I876">
            <v>3.7634000000000001E-2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1.0454E-2</v>
          </cell>
          <cell r="I877">
            <v>3.7634000000000001E-2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1.0454E-2</v>
          </cell>
          <cell r="I878">
            <v>3.7634000000000001E-2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1.0460000000000001E-2</v>
          </cell>
          <cell r="I879">
            <v>3.7656000000000002E-2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1.0460000000000001E-2</v>
          </cell>
          <cell r="I880">
            <v>3.7656000000000002E-2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1.0460000000000001E-2</v>
          </cell>
          <cell r="I881">
            <v>3.7656000000000002E-2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1.0460000000000001E-2</v>
          </cell>
          <cell r="I882">
            <v>3.7656000000000002E-2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1.0460000000000001E-2</v>
          </cell>
          <cell r="I883">
            <v>3.7656000000000002E-2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1.0460000000000001E-2</v>
          </cell>
          <cell r="I884">
            <v>3.7656000000000002E-2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1.0460000000000001E-2</v>
          </cell>
          <cell r="I885">
            <v>3.7656000000000002E-2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1.0462000000000001E-2</v>
          </cell>
          <cell r="I886">
            <v>3.7663000000000002E-2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1.0462000000000001E-2</v>
          </cell>
          <cell r="I887">
            <v>3.7663000000000002E-2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1.0462000000000001E-2</v>
          </cell>
          <cell r="I888">
            <v>3.7663000000000002E-2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1.0462000000000001E-2</v>
          </cell>
          <cell r="I889">
            <v>3.7663000000000002E-2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1.0462000000000001E-2</v>
          </cell>
          <cell r="I890">
            <v>3.7663000000000002E-2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1.0466E-2</v>
          </cell>
          <cell r="I891">
            <v>3.7678000000000003E-2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1.0466E-2</v>
          </cell>
          <cell r="I892">
            <v>3.7678000000000003E-2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1.0466E-2</v>
          </cell>
          <cell r="I893">
            <v>3.7678000000000003E-2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1.0466E-2</v>
          </cell>
          <cell r="I894">
            <v>3.7678000000000003E-2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1.0255E-2</v>
          </cell>
          <cell r="I895">
            <v>3.6917999999999999E-2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1.0255E-2</v>
          </cell>
          <cell r="I896">
            <v>3.6917999999999999E-2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1.0255E-2</v>
          </cell>
          <cell r="I897">
            <v>3.6917999999999999E-2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1.0255E-2</v>
          </cell>
          <cell r="I898">
            <v>3.6917999999999999E-2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1.0255E-2</v>
          </cell>
          <cell r="I899">
            <v>3.6917999999999999E-2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1.0255E-2</v>
          </cell>
          <cell r="I900">
            <v>3.6917999999999999E-2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1.0255E-2</v>
          </cell>
          <cell r="I901">
            <v>3.6917999999999999E-2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1.0255E-2</v>
          </cell>
          <cell r="I902">
            <v>3.6917999999999999E-2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1.0255E-2</v>
          </cell>
          <cell r="I903">
            <v>3.6917999999999999E-2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1.0255E-2</v>
          </cell>
          <cell r="I904">
            <v>3.6917999999999999E-2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1.0255E-2</v>
          </cell>
          <cell r="I905">
            <v>3.6917999999999999E-2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1.0255E-2</v>
          </cell>
          <cell r="I906">
            <v>3.6917999999999999E-2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1.04E-2</v>
          </cell>
          <cell r="I907">
            <v>3.7440000000000001E-2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1.0255E-2</v>
          </cell>
          <cell r="I910">
            <v>3.6917999999999999E-2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1.04E-2</v>
          </cell>
          <cell r="I911">
            <v>3.7440000000000001E-2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1.0468E-2</v>
          </cell>
          <cell r="I912">
            <v>3.7685000000000003E-2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1.0468999999999999E-2</v>
          </cell>
          <cell r="I916">
            <v>3.7687999999999999E-2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1.0482999999999999E-2</v>
          </cell>
          <cell r="I920">
            <v>3.7739000000000002E-2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1.0482999999999999E-2</v>
          </cell>
          <cell r="I927">
            <v>3.7739000000000002E-2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1.0449E-2</v>
          </cell>
          <cell r="I928">
            <v>3.7615999999999997E-2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1.0449E-2</v>
          </cell>
          <cell r="I929">
            <v>3.7615999999999997E-2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1.0449E-2</v>
          </cell>
          <cell r="I930">
            <v>3.7615999999999997E-2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1.0449E-2</v>
          </cell>
          <cell r="I931">
            <v>3.7615999999999997E-2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1.0449E-2</v>
          </cell>
          <cell r="I932">
            <v>3.7615999999999997E-2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1.0449E-2</v>
          </cell>
          <cell r="I933">
            <v>3.7615999999999997E-2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1.0446E-2</v>
          </cell>
          <cell r="I934">
            <v>3.7606000000000001E-2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1.0446E-2</v>
          </cell>
          <cell r="I935">
            <v>3.7606000000000001E-2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1.0446E-2</v>
          </cell>
          <cell r="I936">
            <v>3.7606000000000001E-2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1.0446E-2</v>
          </cell>
          <cell r="I937">
            <v>3.7606000000000001E-2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1.0446E-2</v>
          </cell>
          <cell r="I938">
            <v>3.7606000000000001E-2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1.0446E-2</v>
          </cell>
          <cell r="I939">
            <v>3.7606000000000001E-2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1.0446E-2</v>
          </cell>
          <cell r="I940">
            <v>3.7606000000000001E-2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1.0446E-2</v>
          </cell>
          <cell r="I941">
            <v>3.7606000000000001E-2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1.0446E-2</v>
          </cell>
          <cell r="I942">
            <v>3.7606000000000001E-2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1.0446E-2</v>
          </cell>
          <cell r="I943">
            <v>3.7606000000000001E-2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1.0446E-2</v>
          </cell>
          <cell r="I944">
            <v>3.7606000000000001E-2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1.0446E-2</v>
          </cell>
          <cell r="I945">
            <v>3.7606000000000001E-2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1.0446E-2</v>
          </cell>
          <cell r="I946">
            <v>3.7606000000000001E-2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1.0446E-2</v>
          </cell>
          <cell r="I947">
            <v>3.7606000000000001E-2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1.0446E-2</v>
          </cell>
          <cell r="I948">
            <v>3.7606000000000001E-2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1.0446E-2</v>
          </cell>
          <cell r="I949">
            <v>3.7606000000000001E-2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1.0446E-2</v>
          </cell>
          <cell r="I950">
            <v>3.7606000000000001E-2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1.0446E-2</v>
          </cell>
          <cell r="I951">
            <v>3.7606000000000001E-2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1.0446E-2</v>
          </cell>
          <cell r="I952">
            <v>3.7606000000000001E-2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1.0446E-2</v>
          </cell>
          <cell r="I953">
            <v>3.7606000000000001E-2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1.0446E-2</v>
          </cell>
          <cell r="I954">
            <v>3.7606000000000001E-2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1.0446E-2</v>
          </cell>
          <cell r="I955">
            <v>3.7606000000000001E-2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1.0446E-2</v>
          </cell>
          <cell r="I956">
            <v>3.7606000000000001E-2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1.0446E-2</v>
          </cell>
          <cell r="I957">
            <v>3.7606000000000001E-2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1.0446E-2</v>
          </cell>
          <cell r="I958">
            <v>3.7606000000000001E-2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1.0446E-2</v>
          </cell>
          <cell r="I959">
            <v>3.7606000000000001E-2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1.0446E-2</v>
          </cell>
          <cell r="I960">
            <v>3.7606000000000001E-2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1.0446E-2</v>
          </cell>
          <cell r="I961">
            <v>3.7606000000000001E-2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1.0446E-2</v>
          </cell>
          <cell r="I962">
            <v>3.7606000000000001E-2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1.0446E-2</v>
          </cell>
          <cell r="I963">
            <v>3.7606000000000001E-2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1.0446E-2</v>
          </cell>
          <cell r="I964">
            <v>3.7606000000000001E-2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1.0446E-2</v>
          </cell>
          <cell r="I965">
            <v>3.7606000000000001E-2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1.0446E-2</v>
          </cell>
          <cell r="I966">
            <v>3.7606000000000001E-2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1.0446E-2</v>
          </cell>
          <cell r="I967">
            <v>3.7606000000000001E-2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1.0446E-2</v>
          </cell>
          <cell r="I968">
            <v>3.7606000000000001E-2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1.0446E-2</v>
          </cell>
          <cell r="I969">
            <v>3.7606000000000001E-2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1.0446E-2</v>
          </cell>
          <cell r="I970">
            <v>3.7606000000000001E-2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1.0446E-2</v>
          </cell>
          <cell r="I971">
            <v>3.7606000000000001E-2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1.0446E-2</v>
          </cell>
          <cell r="I972">
            <v>3.7606000000000001E-2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1.0446E-2</v>
          </cell>
          <cell r="I973">
            <v>3.7606000000000001E-2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1.0446E-2</v>
          </cell>
          <cell r="I974">
            <v>3.7606000000000001E-2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1.0446E-2</v>
          </cell>
          <cell r="I975">
            <v>3.7606000000000001E-2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1.0446E-2</v>
          </cell>
          <cell r="I976">
            <v>3.7606000000000001E-2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1.0446E-2</v>
          </cell>
          <cell r="I977">
            <v>3.7606000000000001E-2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1.0446E-2</v>
          </cell>
          <cell r="I978">
            <v>3.7606000000000001E-2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1.0446E-2</v>
          </cell>
          <cell r="I979">
            <v>3.7606000000000001E-2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1.047E-2</v>
          </cell>
          <cell r="I980">
            <v>3.7692000000000003E-2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1.047E-2</v>
          </cell>
          <cell r="I981">
            <v>3.7692000000000003E-2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1.047E-2</v>
          </cell>
          <cell r="I982">
            <v>3.7692000000000003E-2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1.047E-2</v>
          </cell>
          <cell r="I983">
            <v>3.7692000000000003E-2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1.047E-2</v>
          </cell>
          <cell r="I984">
            <v>3.7692000000000003E-2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1.047E-2</v>
          </cell>
          <cell r="I985">
            <v>3.7692000000000003E-2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1.047E-2</v>
          </cell>
          <cell r="I986">
            <v>3.7692000000000003E-2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1.0461E-2</v>
          </cell>
          <cell r="I987">
            <v>3.7659999999999999E-2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1.0461E-2</v>
          </cell>
          <cell r="I988">
            <v>3.7659999999999999E-2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1.0461E-2</v>
          </cell>
          <cell r="I989">
            <v>3.7659999999999999E-2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1.0461E-2</v>
          </cell>
          <cell r="I990">
            <v>3.7659999999999999E-2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1.0461E-2</v>
          </cell>
          <cell r="I991">
            <v>3.7659999999999999E-2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1.0461E-2</v>
          </cell>
          <cell r="I992">
            <v>3.7659999999999999E-2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1.0461E-2</v>
          </cell>
          <cell r="I993">
            <v>3.7659999999999999E-2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1.0461E-2</v>
          </cell>
          <cell r="I994">
            <v>3.7659999999999999E-2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1.0461E-2</v>
          </cell>
          <cell r="I995">
            <v>3.7659999999999999E-2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1.0461E-2</v>
          </cell>
          <cell r="I996">
            <v>3.7659999999999999E-2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1.0461E-2</v>
          </cell>
          <cell r="I997">
            <v>3.7659999999999999E-2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1.0461E-2</v>
          </cell>
          <cell r="I998">
            <v>3.7659999999999999E-2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1.0461E-2</v>
          </cell>
          <cell r="I999">
            <v>3.7659999999999999E-2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1.0461E-2</v>
          </cell>
          <cell r="I1000">
            <v>3.7659999999999999E-2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1.0461E-2</v>
          </cell>
          <cell r="I1001">
            <v>3.7659999999999999E-2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1.0461E-2</v>
          </cell>
          <cell r="I1002">
            <v>3.7659999999999999E-2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1.0461E-2</v>
          </cell>
          <cell r="I1003">
            <v>3.7659999999999999E-2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1.0461E-2</v>
          </cell>
          <cell r="I1004">
            <v>3.7659999999999999E-2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1.0461E-2</v>
          </cell>
          <cell r="I1005">
            <v>3.7659999999999999E-2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1.0442999999999999E-2</v>
          </cell>
          <cell r="I1006">
            <v>3.7595000000000003E-2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1.0442999999999999E-2</v>
          </cell>
          <cell r="I1007">
            <v>3.7595000000000003E-2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1.0486000000000001E-2</v>
          </cell>
          <cell r="I1008">
            <v>3.7749999999999999E-2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1.0473E-2</v>
          </cell>
          <cell r="I1009">
            <v>3.7703E-2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1.047E-2</v>
          </cell>
          <cell r="I1010">
            <v>3.7692000000000003E-2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1.047E-2</v>
          </cell>
          <cell r="I1011">
            <v>3.7692000000000003E-2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1.047E-2</v>
          </cell>
          <cell r="I1012">
            <v>3.7692000000000003E-2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1.047E-2</v>
          </cell>
          <cell r="I1013">
            <v>3.7692000000000003E-2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1.047E-2</v>
          </cell>
          <cell r="I1014">
            <v>3.7692000000000003E-2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1.047E-2</v>
          </cell>
          <cell r="I1015">
            <v>3.7692000000000003E-2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1.0441000000000001E-2</v>
          </cell>
          <cell r="I1016">
            <v>3.7588000000000003E-2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1.0331999999999999E-2</v>
          </cell>
          <cell r="I1017">
            <v>3.7194999999999999E-2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1.0331999999999999E-2</v>
          </cell>
          <cell r="I1018">
            <v>3.7194999999999999E-2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1.0331999999999999E-2</v>
          </cell>
          <cell r="I1019">
            <v>3.7194999999999999E-2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1.0331999999999999E-2</v>
          </cell>
          <cell r="I1020">
            <v>3.7194999999999999E-2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1.0331999999999999E-2</v>
          </cell>
          <cell r="I1021">
            <v>3.7194999999999999E-2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1.0331999999999999E-2</v>
          </cell>
          <cell r="I1022">
            <v>3.7194999999999999E-2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1.0331999999999999E-2</v>
          </cell>
          <cell r="I1023">
            <v>3.7194999999999999E-2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1.0467000000000001E-2</v>
          </cell>
          <cell r="I1024">
            <v>3.7680999999999999E-2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1.0463999999999999E-2</v>
          </cell>
          <cell r="I1026">
            <v>3.7670000000000002E-2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1.0463999999999999E-2</v>
          </cell>
          <cell r="I1027">
            <v>3.7670000000000002E-2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1.0463999999999999E-2</v>
          </cell>
          <cell r="I1028">
            <v>3.7670000000000002E-2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1.0501E-2</v>
          </cell>
          <cell r="I1043">
            <v>3.7803999999999997E-2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1.0501E-2</v>
          </cell>
          <cell r="I1044">
            <v>3.7803999999999997E-2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1.0501E-2</v>
          </cell>
          <cell r="I1045">
            <v>3.7803999999999997E-2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1.0501E-2</v>
          </cell>
          <cell r="I1046">
            <v>3.7803999999999997E-2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1.0874999999999999E-2</v>
          </cell>
          <cell r="I1047">
            <v>3.9149999999999997E-2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1.0874999999999999E-2</v>
          </cell>
          <cell r="I1048">
            <v>3.9149999999999997E-2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1.0874999999999999E-2</v>
          </cell>
          <cell r="I1049">
            <v>3.9149999999999997E-2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1.0874999999999999E-2</v>
          </cell>
          <cell r="I1050">
            <v>3.9149999999999997E-2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1.0874999999999999E-2</v>
          </cell>
          <cell r="I1051">
            <v>3.9149999999999997E-2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1.0874999999999999E-2</v>
          </cell>
          <cell r="I1052">
            <v>3.9149999999999997E-2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1.0874999999999999E-2</v>
          </cell>
          <cell r="I1053">
            <v>3.9149999999999997E-2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1.0874999999999999E-2</v>
          </cell>
          <cell r="I1054">
            <v>3.9149999999999997E-2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1.0874999999999999E-2</v>
          </cell>
          <cell r="I1055">
            <v>3.9149999999999997E-2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1.0937000000000001E-2</v>
          </cell>
          <cell r="I1056">
            <v>3.9372999999999998E-2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1.0422000000000001E-2</v>
          </cell>
          <cell r="I1057">
            <v>3.7518999999999997E-2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1.0422000000000001E-2</v>
          </cell>
          <cell r="I1058">
            <v>3.7518999999999997E-2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1.0422000000000001E-2</v>
          </cell>
          <cell r="I1059">
            <v>3.7518999999999997E-2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1.0461E-2</v>
          </cell>
          <cell r="I1060">
            <v>3.7659999999999999E-2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1.0683E-2</v>
          </cell>
          <cell r="I1061">
            <v>3.8459E-2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1.0911000000000001E-2</v>
          </cell>
          <cell r="I1062">
            <v>3.9280000000000002E-2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1.0907E-2</v>
          </cell>
          <cell r="I1065">
            <v>3.9265000000000001E-2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1.0466E-2</v>
          </cell>
          <cell r="I1066">
            <v>3.7678000000000003E-2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SM-AM019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1.0453E-2</v>
          </cell>
          <cell r="I106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  <sheetName val="14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1.1035E-2</v>
          </cell>
          <cell r="I6">
            <v>3.9725999999999997E-2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1.1035E-2</v>
          </cell>
          <cell r="I7">
            <v>3.9725999999999997E-2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1.1035E-2</v>
          </cell>
          <cell r="I8">
            <v>3.9725999999999997E-2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1.0851E-2</v>
          </cell>
          <cell r="I9">
            <v>3.9064000000000002E-2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1.1018999999999999E-2</v>
          </cell>
          <cell r="I10">
            <v>3.9668000000000002E-2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1.0876E-2</v>
          </cell>
          <cell r="I11">
            <v>3.9154000000000001E-2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1.0472E-2</v>
          </cell>
          <cell r="I12">
            <v>3.7699000000000003E-2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1.0472E-2</v>
          </cell>
          <cell r="I13">
            <v>3.7699000000000003E-2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1.1027E-2</v>
          </cell>
          <cell r="I14">
            <v>3.9697000000000003E-2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1.1027E-2</v>
          </cell>
          <cell r="I15">
            <v>3.9697000000000003E-2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1.1027E-2</v>
          </cell>
          <cell r="I16">
            <v>3.9697000000000003E-2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1.1027E-2</v>
          </cell>
          <cell r="I17">
            <v>3.9697000000000003E-2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1.1027E-2</v>
          </cell>
          <cell r="I18">
            <v>3.9697000000000003E-2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1.1027E-2</v>
          </cell>
          <cell r="I19">
            <v>3.9697000000000003E-2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1.1027E-2</v>
          </cell>
          <cell r="I20">
            <v>3.9697000000000003E-2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1.1027E-2</v>
          </cell>
          <cell r="I21">
            <v>3.9697000000000003E-2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1.1027E-2</v>
          </cell>
          <cell r="I22">
            <v>3.9697000000000003E-2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1.1027E-2</v>
          </cell>
          <cell r="I23">
            <v>3.9697000000000003E-2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1.1027E-2</v>
          </cell>
          <cell r="I24">
            <v>3.9697000000000003E-2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1.1027E-2</v>
          </cell>
          <cell r="I25">
            <v>3.9697000000000003E-2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1.1027E-2</v>
          </cell>
          <cell r="I26">
            <v>3.9697000000000003E-2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1.1025E-2</v>
          </cell>
          <cell r="I27">
            <v>3.9690000000000003E-2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1.1025E-2</v>
          </cell>
          <cell r="I28">
            <v>3.9690000000000003E-2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1.1025E-2</v>
          </cell>
          <cell r="I29">
            <v>3.9690000000000003E-2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1.1025E-2</v>
          </cell>
          <cell r="I30">
            <v>3.9690000000000003E-2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1.1025E-2</v>
          </cell>
          <cell r="I31">
            <v>3.9690000000000003E-2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1.1025E-2</v>
          </cell>
          <cell r="I32">
            <v>3.9690000000000003E-2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1.1025E-2</v>
          </cell>
          <cell r="I33">
            <v>3.9690000000000003E-2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1.1025E-2</v>
          </cell>
          <cell r="I34">
            <v>3.9690000000000003E-2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1.1025E-2</v>
          </cell>
          <cell r="I35">
            <v>3.9690000000000003E-2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1.1025E-2</v>
          </cell>
          <cell r="I36">
            <v>3.9690000000000003E-2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1.0996000000000001E-2</v>
          </cell>
          <cell r="I37">
            <v>3.9586000000000003E-2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1.0996000000000001E-2</v>
          </cell>
          <cell r="I38">
            <v>3.9586000000000003E-2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1.0996000000000001E-2</v>
          </cell>
          <cell r="I39">
            <v>3.9586000000000003E-2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1.0996000000000001E-2</v>
          </cell>
          <cell r="I40">
            <v>3.9586000000000003E-2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1.0996000000000001E-2</v>
          </cell>
          <cell r="I41">
            <v>3.9586000000000003E-2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1.0996000000000001E-2</v>
          </cell>
          <cell r="I42">
            <v>3.9586000000000003E-2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1.0996000000000001E-2</v>
          </cell>
          <cell r="I43">
            <v>3.9586000000000003E-2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1.0996000000000001E-2</v>
          </cell>
          <cell r="I44">
            <v>3.9586000000000003E-2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1.0996000000000001E-2</v>
          </cell>
          <cell r="I45">
            <v>3.9586000000000003E-2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1.0996000000000001E-2</v>
          </cell>
          <cell r="I46">
            <v>3.9586000000000003E-2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1.0911000000000001E-2</v>
          </cell>
          <cell r="I47">
            <v>3.9280000000000002E-2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1.0911000000000001E-2</v>
          </cell>
          <cell r="I48">
            <v>3.9280000000000002E-2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1.0911000000000001E-2</v>
          </cell>
          <cell r="I49">
            <v>3.9280000000000002E-2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1.0911000000000001E-2</v>
          </cell>
          <cell r="I50">
            <v>3.9280000000000002E-2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1.0911000000000001E-2</v>
          </cell>
          <cell r="I51">
            <v>3.9280000000000002E-2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1.0808999999999999E-2</v>
          </cell>
          <cell r="I52">
            <v>3.8912000000000002E-2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1.0808999999999999E-2</v>
          </cell>
          <cell r="I53">
            <v>3.8912000000000002E-2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1.0808999999999999E-2</v>
          </cell>
          <cell r="I54">
            <v>3.8912000000000002E-2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1.0808999999999999E-2</v>
          </cell>
          <cell r="I55">
            <v>3.8912000000000002E-2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1.0808999999999999E-2</v>
          </cell>
          <cell r="I56">
            <v>3.8912000000000002E-2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1.0808999999999999E-2</v>
          </cell>
          <cell r="I57">
            <v>3.8912000000000002E-2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1.0808999999999999E-2</v>
          </cell>
          <cell r="I58">
            <v>3.8912000000000002E-2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1.0808999999999999E-2</v>
          </cell>
          <cell r="I59">
            <v>3.8912000000000002E-2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1.0808999999999999E-2</v>
          </cell>
          <cell r="I60">
            <v>3.8912000000000002E-2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1.0808999999999999E-2</v>
          </cell>
          <cell r="I61">
            <v>3.8912000000000002E-2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1.0808999999999999E-2</v>
          </cell>
          <cell r="I62">
            <v>3.8912000000000002E-2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1.0940999999999999E-2</v>
          </cell>
          <cell r="I63">
            <v>3.9387999999999999E-2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1.0940999999999999E-2</v>
          </cell>
          <cell r="I64">
            <v>3.9387999999999999E-2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1.0940999999999999E-2</v>
          </cell>
          <cell r="I65">
            <v>3.9387999999999999E-2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1.0940999999999999E-2</v>
          </cell>
          <cell r="I66">
            <v>3.9387999999999999E-2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1.0940999999999999E-2</v>
          </cell>
          <cell r="I67">
            <v>3.9387999999999999E-2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1.0940999999999999E-2</v>
          </cell>
          <cell r="I68">
            <v>3.9387999999999999E-2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1.0940999999999999E-2</v>
          </cell>
          <cell r="I69">
            <v>3.9387999999999999E-2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1.0940999999999999E-2</v>
          </cell>
          <cell r="I70">
            <v>3.9387999999999999E-2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1.0940999999999999E-2</v>
          </cell>
          <cell r="I71">
            <v>3.9387999999999999E-2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1.0940999999999999E-2</v>
          </cell>
          <cell r="I72">
            <v>3.9387999999999999E-2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1.0940999999999999E-2</v>
          </cell>
          <cell r="I73">
            <v>3.9387999999999999E-2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1.0940999999999999E-2</v>
          </cell>
          <cell r="I74">
            <v>3.9387999999999999E-2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1.0952999999999999E-2</v>
          </cell>
          <cell r="I75">
            <v>3.9431000000000001E-2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1.0952999999999999E-2</v>
          </cell>
          <cell r="I76">
            <v>3.9431000000000001E-2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1.0952999999999999E-2</v>
          </cell>
          <cell r="I77">
            <v>3.9431000000000001E-2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1.0952999999999999E-2</v>
          </cell>
          <cell r="I78">
            <v>3.9431000000000001E-2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1.0926E-2</v>
          </cell>
          <cell r="I79">
            <v>3.9334000000000001E-2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1.0926E-2</v>
          </cell>
          <cell r="I80">
            <v>3.9334000000000001E-2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1.0926E-2</v>
          </cell>
          <cell r="I81">
            <v>3.9334000000000001E-2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1.0926E-2</v>
          </cell>
          <cell r="I82">
            <v>3.9334000000000001E-2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1.0926E-2</v>
          </cell>
          <cell r="I83">
            <v>3.9334000000000001E-2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1.0926E-2</v>
          </cell>
          <cell r="I84">
            <v>3.9334000000000001E-2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1.0926E-2</v>
          </cell>
          <cell r="I85">
            <v>3.9334000000000001E-2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1.0954999999999999E-2</v>
          </cell>
          <cell r="I86">
            <v>3.9438000000000001E-2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1.0954999999999999E-2</v>
          </cell>
          <cell r="I87">
            <v>3.9438000000000001E-2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1.0954999999999999E-2</v>
          </cell>
          <cell r="I88">
            <v>3.9438000000000001E-2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1.0954999999999999E-2</v>
          </cell>
          <cell r="I89">
            <v>3.9438000000000001E-2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1.0954999999999999E-2</v>
          </cell>
          <cell r="I90">
            <v>3.9438000000000001E-2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1.0954999999999999E-2</v>
          </cell>
          <cell r="I91">
            <v>3.9438000000000001E-2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1.0954999999999999E-2</v>
          </cell>
          <cell r="I92">
            <v>3.9438000000000001E-2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1.0408000000000001E-2</v>
          </cell>
          <cell r="I93">
            <v>3.7469000000000002E-2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1.0781000000000001E-2</v>
          </cell>
          <cell r="I94">
            <v>3.8811999999999999E-2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1.0584E-2</v>
          </cell>
          <cell r="I95">
            <v>3.8101999999999997E-2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1.0584E-2</v>
          </cell>
          <cell r="I96">
            <v>3.8101999999999997E-2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1.0584E-2</v>
          </cell>
          <cell r="I97">
            <v>3.8101999999999997E-2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1.0584E-2</v>
          </cell>
          <cell r="I98">
            <v>3.8101999999999997E-2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1.0584E-2</v>
          </cell>
          <cell r="I99">
            <v>3.8101999999999997E-2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1.0584E-2</v>
          </cell>
          <cell r="I100">
            <v>3.8101999999999997E-2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1.0584E-2</v>
          </cell>
          <cell r="I101">
            <v>3.8101999999999997E-2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1.1095000000000001E-2</v>
          </cell>
          <cell r="I102">
            <v>3.9941999999999998E-2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1.1095000000000001E-2</v>
          </cell>
          <cell r="I103">
            <v>3.9941999999999998E-2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1.1095000000000001E-2</v>
          </cell>
          <cell r="I104">
            <v>3.9941999999999998E-2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1.1095000000000001E-2</v>
          </cell>
          <cell r="I105">
            <v>3.9941999999999998E-2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1.1095000000000001E-2</v>
          </cell>
          <cell r="I106">
            <v>3.9941999999999998E-2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1.1095000000000001E-2</v>
          </cell>
          <cell r="I107">
            <v>3.9941999999999998E-2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1.1095000000000001E-2</v>
          </cell>
          <cell r="I108">
            <v>3.9941999999999998E-2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1.0777E-2</v>
          </cell>
          <cell r="I109">
            <v>3.8796999999999998E-2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1.0614999999999999E-2</v>
          </cell>
          <cell r="I110">
            <v>3.8213999999999998E-2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1.0614999999999999E-2</v>
          </cell>
          <cell r="I111">
            <v>3.8213999999999998E-2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1.0614999999999999E-2</v>
          </cell>
          <cell r="I112">
            <v>3.8213999999999998E-2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1.0614999999999999E-2</v>
          </cell>
          <cell r="I113">
            <v>3.8213999999999998E-2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1.0614999999999999E-2</v>
          </cell>
          <cell r="I114">
            <v>3.8213999999999998E-2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1.0614999999999999E-2</v>
          </cell>
          <cell r="I115">
            <v>3.8213999999999998E-2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1.0614999999999999E-2</v>
          </cell>
          <cell r="I116">
            <v>3.8213999999999998E-2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1.0614999999999999E-2</v>
          </cell>
          <cell r="I117">
            <v>3.8213999999999998E-2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1.0614999999999999E-2</v>
          </cell>
          <cell r="I118">
            <v>3.8213999999999998E-2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1.1656E-2</v>
          </cell>
          <cell r="I119">
            <v>4.1961999999999999E-2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1.1656E-2</v>
          </cell>
          <cell r="I120">
            <v>4.1961999999999999E-2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1.2371E-2</v>
          </cell>
          <cell r="I121">
            <v>4.4535999999999999E-2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1.0338E-2</v>
          </cell>
          <cell r="I122">
            <v>3.7217E-2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1.0338E-2</v>
          </cell>
          <cell r="I123">
            <v>3.7217E-2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1.0479E-2</v>
          </cell>
          <cell r="I124">
            <v>3.7724000000000001E-2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1.0479E-2</v>
          </cell>
          <cell r="I125">
            <v>3.7724000000000001E-2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1.0479E-2</v>
          </cell>
          <cell r="I126">
            <v>3.7724000000000001E-2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1.0479E-2</v>
          </cell>
          <cell r="I127">
            <v>3.7724000000000001E-2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1.0479E-2</v>
          </cell>
          <cell r="I128">
            <v>3.7724000000000001E-2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1.0479E-2</v>
          </cell>
          <cell r="I129">
            <v>3.7724000000000001E-2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1.0479E-2</v>
          </cell>
          <cell r="I130">
            <v>3.7724000000000001E-2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1.0479E-2</v>
          </cell>
          <cell r="I131">
            <v>3.7724000000000001E-2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1.0479E-2</v>
          </cell>
          <cell r="I132">
            <v>3.7724000000000001E-2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1.0479E-2</v>
          </cell>
          <cell r="I133">
            <v>3.7724000000000001E-2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1.0479E-2</v>
          </cell>
          <cell r="I134">
            <v>3.7724000000000001E-2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1.0224E-2</v>
          </cell>
          <cell r="I135">
            <v>3.6805999999999998E-2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1.0224E-2</v>
          </cell>
          <cell r="I136">
            <v>3.6805999999999998E-2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1.0474000000000001E-2</v>
          </cell>
          <cell r="I137">
            <v>3.7706000000000003E-2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1.0474000000000001E-2</v>
          </cell>
          <cell r="I138">
            <v>3.7706000000000003E-2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1.0474000000000001E-2</v>
          </cell>
          <cell r="I139">
            <v>3.7706000000000003E-2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1.0474000000000001E-2</v>
          </cell>
          <cell r="I140">
            <v>3.7706000000000003E-2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1.0474000000000001E-2</v>
          </cell>
          <cell r="I141">
            <v>3.7706000000000003E-2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1.0474000000000001E-2</v>
          </cell>
          <cell r="I142">
            <v>3.7706000000000003E-2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1.0474000000000001E-2</v>
          </cell>
          <cell r="I143">
            <v>3.7706000000000003E-2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1.0474000000000001E-2</v>
          </cell>
          <cell r="I144">
            <v>3.7706000000000003E-2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1.0952E-2</v>
          </cell>
          <cell r="I145">
            <v>3.9426999999999997E-2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1.0952E-2</v>
          </cell>
          <cell r="I146">
            <v>3.9426999999999997E-2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1.0584E-2</v>
          </cell>
          <cell r="I147">
            <v>3.8101999999999997E-2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1.0584E-2</v>
          </cell>
          <cell r="I148">
            <v>3.8101999999999997E-2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1.0584E-2</v>
          </cell>
          <cell r="I149">
            <v>3.8101999999999997E-2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1.0584E-2</v>
          </cell>
          <cell r="I150">
            <v>3.8101999999999997E-2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1.0584E-2</v>
          </cell>
          <cell r="I151">
            <v>3.8101999999999997E-2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1.0584E-2</v>
          </cell>
          <cell r="I152">
            <v>3.8101999999999997E-2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1.0584E-2</v>
          </cell>
          <cell r="I153">
            <v>3.8101999999999997E-2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1.0584E-2</v>
          </cell>
          <cell r="I154">
            <v>3.8101999999999997E-2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1.0584E-2</v>
          </cell>
          <cell r="I155">
            <v>3.8101999999999997E-2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1.0545000000000001E-2</v>
          </cell>
          <cell r="I156">
            <v>3.7962000000000003E-2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1.0545000000000001E-2</v>
          </cell>
          <cell r="I157">
            <v>3.7962000000000003E-2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1.0545000000000001E-2</v>
          </cell>
          <cell r="I158">
            <v>3.7962000000000003E-2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1.0545000000000001E-2</v>
          </cell>
          <cell r="I159">
            <v>3.7962000000000003E-2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1.0545000000000001E-2</v>
          </cell>
          <cell r="I160">
            <v>3.7962000000000003E-2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1.0545000000000001E-2</v>
          </cell>
          <cell r="I161">
            <v>3.7962000000000003E-2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1.0545000000000001E-2</v>
          </cell>
          <cell r="I162">
            <v>3.7962000000000003E-2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1.0959E-2</v>
          </cell>
          <cell r="I163">
            <v>3.9452000000000001E-2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1.0959E-2</v>
          </cell>
          <cell r="I164">
            <v>3.9452000000000001E-2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1.0959E-2</v>
          </cell>
          <cell r="I165">
            <v>3.9452000000000001E-2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1.0959E-2</v>
          </cell>
          <cell r="I166">
            <v>3.9452000000000001E-2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1.0959E-2</v>
          </cell>
          <cell r="I167">
            <v>3.9452000000000001E-2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1.0959E-2</v>
          </cell>
          <cell r="I168">
            <v>3.9452000000000001E-2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1.0959E-2</v>
          </cell>
          <cell r="I169">
            <v>3.9452000000000001E-2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1.0959E-2</v>
          </cell>
          <cell r="I170">
            <v>3.9452000000000001E-2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1.0959E-2</v>
          </cell>
          <cell r="I171">
            <v>3.9452000000000001E-2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1.0959E-2</v>
          </cell>
          <cell r="I172">
            <v>3.9452000000000001E-2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1.0959E-2</v>
          </cell>
          <cell r="I173">
            <v>3.9452000000000001E-2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1.0959E-2</v>
          </cell>
          <cell r="I174">
            <v>3.9452000000000001E-2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1.0959E-2</v>
          </cell>
          <cell r="I175">
            <v>3.9452000000000001E-2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1.0959E-2</v>
          </cell>
          <cell r="I176">
            <v>3.9452000000000001E-2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1.0959E-2</v>
          </cell>
          <cell r="I177">
            <v>3.9452000000000001E-2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1.0959E-2</v>
          </cell>
          <cell r="I178">
            <v>3.9452000000000001E-2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1.0959E-2</v>
          </cell>
          <cell r="I179">
            <v>3.9452000000000001E-2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1.0959E-2</v>
          </cell>
          <cell r="I180">
            <v>3.9452000000000001E-2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1.0959E-2</v>
          </cell>
          <cell r="I181">
            <v>3.9452000000000001E-2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1.0959E-2</v>
          </cell>
          <cell r="I182">
            <v>3.9452000000000001E-2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1.0959E-2</v>
          </cell>
          <cell r="I183">
            <v>3.9452000000000001E-2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1.0959E-2</v>
          </cell>
          <cell r="I184">
            <v>3.9452000000000001E-2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1.0949E-2</v>
          </cell>
          <cell r="I185">
            <v>3.9416E-2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1.0949E-2</v>
          </cell>
          <cell r="I186">
            <v>3.9416E-2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1.0949E-2</v>
          </cell>
          <cell r="I187">
            <v>3.9416E-2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1.0949E-2</v>
          </cell>
          <cell r="I188">
            <v>3.9416E-2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1.0949E-2</v>
          </cell>
          <cell r="I189">
            <v>3.9416E-2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1.0949E-2</v>
          </cell>
          <cell r="I190">
            <v>3.9416E-2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1.0949E-2</v>
          </cell>
          <cell r="I191">
            <v>3.9416E-2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1.0949E-2</v>
          </cell>
          <cell r="I192">
            <v>3.9416E-2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1.0949E-2</v>
          </cell>
          <cell r="I193">
            <v>3.9416E-2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1.0949E-2</v>
          </cell>
          <cell r="I194">
            <v>3.9416E-2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1.0949E-2</v>
          </cell>
          <cell r="I195">
            <v>3.9416E-2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1.0192E-2</v>
          </cell>
          <cell r="I196">
            <v>3.6691000000000001E-2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1.0192E-2</v>
          </cell>
          <cell r="I197">
            <v>3.6691000000000001E-2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1.0192E-2</v>
          </cell>
          <cell r="I198">
            <v>3.6691000000000001E-2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1.0192E-2</v>
          </cell>
          <cell r="I199">
            <v>3.6691000000000001E-2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1.0192E-2</v>
          </cell>
          <cell r="I200">
            <v>3.6691000000000001E-2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1.0192E-2</v>
          </cell>
          <cell r="I201">
            <v>3.6691000000000001E-2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1.0192E-2</v>
          </cell>
          <cell r="I202">
            <v>3.6691000000000001E-2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1.0192E-2</v>
          </cell>
          <cell r="I203">
            <v>3.6691000000000001E-2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1.0192E-2</v>
          </cell>
          <cell r="I204">
            <v>3.6691000000000001E-2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1.0192E-2</v>
          </cell>
          <cell r="I205">
            <v>3.6691000000000001E-2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1.0192E-2</v>
          </cell>
          <cell r="I206">
            <v>3.6691000000000001E-2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1.0192E-2</v>
          </cell>
          <cell r="I207">
            <v>3.6691000000000001E-2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1.0192E-2</v>
          </cell>
          <cell r="I208">
            <v>3.6691000000000001E-2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1.0192E-2</v>
          </cell>
          <cell r="I209">
            <v>3.6691000000000001E-2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1.0192E-2</v>
          </cell>
          <cell r="I210">
            <v>3.6691000000000001E-2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1.0192E-2</v>
          </cell>
          <cell r="I211">
            <v>3.6691000000000001E-2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1.0192E-2</v>
          </cell>
          <cell r="I212">
            <v>3.6691000000000001E-2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1.0468E-2</v>
          </cell>
          <cell r="I213">
            <v>3.7685000000000003E-2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1.0468E-2</v>
          </cell>
          <cell r="I214">
            <v>3.7685000000000003E-2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1.0468E-2</v>
          </cell>
          <cell r="I215">
            <v>3.7685000000000003E-2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1.0468E-2</v>
          </cell>
          <cell r="I216">
            <v>3.7685000000000003E-2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1.0468E-2</v>
          </cell>
          <cell r="I217">
            <v>3.7685000000000003E-2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1.0468E-2</v>
          </cell>
          <cell r="I218">
            <v>3.7685000000000003E-2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1.0468E-2</v>
          </cell>
          <cell r="I219">
            <v>3.7685000000000003E-2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1.0468E-2</v>
          </cell>
          <cell r="I220">
            <v>3.7685000000000003E-2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1.0468E-2</v>
          </cell>
          <cell r="I221">
            <v>3.7685000000000003E-2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1.0468E-2</v>
          </cell>
          <cell r="I222">
            <v>3.7685000000000003E-2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1.0468E-2</v>
          </cell>
          <cell r="I223">
            <v>3.7685000000000003E-2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1.0468E-2</v>
          </cell>
          <cell r="I224">
            <v>3.7685000000000003E-2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1.0468E-2</v>
          </cell>
          <cell r="I225">
            <v>3.7685000000000003E-2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1.0463999999999999E-2</v>
          </cell>
          <cell r="I226">
            <v>3.7670000000000002E-2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1.0463999999999999E-2</v>
          </cell>
          <cell r="I227">
            <v>3.7670000000000002E-2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1.0463999999999999E-2</v>
          </cell>
          <cell r="I228">
            <v>3.7670000000000002E-2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1.0468E-2</v>
          </cell>
          <cell r="I229">
            <v>3.7685000000000003E-2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1.098E-2</v>
          </cell>
          <cell r="I230">
            <v>3.9528000000000001E-2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1.098E-2</v>
          </cell>
          <cell r="I231">
            <v>3.9528000000000001E-2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1.098E-2</v>
          </cell>
          <cell r="I232">
            <v>3.9528000000000001E-2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1.098E-2</v>
          </cell>
          <cell r="I233">
            <v>3.9528000000000001E-2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1.098E-2</v>
          </cell>
          <cell r="I234">
            <v>3.9528000000000001E-2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1.098E-2</v>
          </cell>
          <cell r="I235">
            <v>3.9528000000000001E-2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1.098E-2</v>
          </cell>
          <cell r="I236">
            <v>3.9528000000000001E-2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1.098E-2</v>
          </cell>
          <cell r="I237">
            <v>3.9528000000000001E-2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1.098E-2</v>
          </cell>
          <cell r="I238">
            <v>3.9528000000000001E-2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1.098E-2</v>
          </cell>
          <cell r="I239">
            <v>3.9528000000000001E-2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1.098E-2</v>
          </cell>
          <cell r="I240">
            <v>3.9528000000000001E-2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1.098E-2</v>
          </cell>
          <cell r="I241">
            <v>3.9528000000000001E-2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1.098E-2</v>
          </cell>
          <cell r="I242">
            <v>3.9528000000000001E-2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1.0918000000000001E-2</v>
          </cell>
          <cell r="I243">
            <v>3.9305E-2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1.0918000000000001E-2</v>
          </cell>
          <cell r="I244">
            <v>3.9305E-2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1.0918000000000001E-2</v>
          </cell>
          <cell r="I245">
            <v>3.9305E-2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1.0918000000000001E-2</v>
          </cell>
          <cell r="I246">
            <v>3.9305E-2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1.0985999999999999E-2</v>
          </cell>
          <cell r="I247">
            <v>3.9550000000000002E-2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1.0985999999999999E-2</v>
          </cell>
          <cell r="I248">
            <v>3.9550000000000002E-2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1.098E-2</v>
          </cell>
          <cell r="I249">
            <v>3.9528000000000001E-2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1.098E-2</v>
          </cell>
          <cell r="I250">
            <v>3.9528000000000001E-2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1.098E-2</v>
          </cell>
          <cell r="I251">
            <v>3.9528000000000001E-2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1.098E-2</v>
          </cell>
          <cell r="I252">
            <v>3.9528000000000001E-2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1.0881999999999999E-2</v>
          </cell>
          <cell r="I253">
            <v>3.9175000000000001E-2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1.0881999999999999E-2</v>
          </cell>
          <cell r="I254">
            <v>3.9175000000000001E-2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1.0951000000000001E-2</v>
          </cell>
          <cell r="I255">
            <v>3.9424000000000001E-2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1.0914E-2</v>
          </cell>
          <cell r="I256">
            <v>3.9289999999999999E-2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1.0951000000000001E-2</v>
          </cell>
          <cell r="I257">
            <v>3.9424000000000001E-2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1.0951000000000001E-2</v>
          </cell>
          <cell r="I258">
            <v>3.9424000000000001E-2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1.0487E-2</v>
          </cell>
          <cell r="I259">
            <v>3.7753000000000002E-2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1.0879E-2</v>
          </cell>
          <cell r="I260">
            <v>3.9163999999999997E-2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1.0879E-2</v>
          </cell>
          <cell r="I261">
            <v>3.9163999999999997E-2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1.0879E-2</v>
          </cell>
          <cell r="I262">
            <v>3.9163999999999997E-2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1.0879E-2</v>
          </cell>
          <cell r="I263">
            <v>3.9163999999999997E-2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1.0879E-2</v>
          </cell>
          <cell r="I264">
            <v>3.9163999999999997E-2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1.0879E-2</v>
          </cell>
          <cell r="I265">
            <v>3.9163999999999997E-2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1.0879E-2</v>
          </cell>
          <cell r="I266">
            <v>3.9163999999999997E-2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1.0879E-2</v>
          </cell>
          <cell r="I267">
            <v>3.9163999999999997E-2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1.0879E-2</v>
          </cell>
          <cell r="I268">
            <v>3.9163999999999997E-2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1.0879E-2</v>
          </cell>
          <cell r="I269">
            <v>3.9163999999999997E-2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1.0881999999999999E-2</v>
          </cell>
          <cell r="I270">
            <v>3.9175000000000001E-2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1.0881999999999999E-2</v>
          </cell>
          <cell r="I271">
            <v>3.9175000000000001E-2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1.0881999999999999E-2</v>
          </cell>
          <cell r="I272">
            <v>3.9175000000000001E-2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1.0881999999999999E-2</v>
          </cell>
          <cell r="I273">
            <v>3.9175000000000001E-2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1.0881999999999999E-2</v>
          </cell>
          <cell r="I274">
            <v>3.9175000000000001E-2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1.0805E-2</v>
          </cell>
          <cell r="I275">
            <v>3.8898000000000002E-2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1.0805E-2</v>
          </cell>
          <cell r="I276">
            <v>3.8898000000000002E-2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1.0805E-2</v>
          </cell>
          <cell r="I277">
            <v>3.8898000000000002E-2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1.0805E-2</v>
          </cell>
          <cell r="I278">
            <v>3.8898000000000002E-2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1.0805E-2</v>
          </cell>
          <cell r="I279">
            <v>3.8898000000000002E-2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1.0340999999999999E-2</v>
          </cell>
          <cell r="I280">
            <v>3.7227999999999997E-2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1.0336E-2</v>
          </cell>
          <cell r="I281">
            <v>3.721E-2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1.0336E-2</v>
          </cell>
          <cell r="I282">
            <v>3.721E-2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1.0336E-2</v>
          </cell>
          <cell r="I283">
            <v>3.721E-2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1.0966E-2</v>
          </cell>
          <cell r="I284">
            <v>3.9477999999999999E-2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1.0942E-2</v>
          </cell>
          <cell r="I285">
            <v>3.9391000000000002E-2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1.0914E-2</v>
          </cell>
          <cell r="I286">
            <v>3.9289999999999999E-2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1.0501E-2</v>
          </cell>
          <cell r="I287">
            <v>3.7803999999999997E-2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1.0675E-2</v>
          </cell>
          <cell r="I288">
            <v>3.8429999999999999E-2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1.0675E-2</v>
          </cell>
          <cell r="I289">
            <v>3.8429999999999999E-2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1.068E-2</v>
          </cell>
          <cell r="I290">
            <v>3.8448000000000003E-2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1.068E-2</v>
          </cell>
          <cell r="I291">
            <v>3.8448000000000003E-2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1.068E-2</v>
          </cell>
          <cell r="I292">
            <v>3.8448000000000003E-2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1.068E-2</v>
          </cell>
          <cell r="I293">
            <v>3.8448000000000003E-2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1.0685E-2</v>
          </cell>
          <cell r="I294">
            <v>3.8466E-2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1.068E-2</v>
          </cell>
          <cell r="I295">
            <v>3.8448000000000003E-2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1.0737E-2</v>
          </cell>
          <cell r="I296">
            <v>3.8653E-2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1.0737E-2</v>
          </cell>
          <cell r="I297">
            <v>3.8653E-2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1.0737E-2</v>
          </cell>
          <cell r="I298">
            <v>3.8653E-2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1.0737E-2</v>
          </cell>
          <cell r="I299">
            <v>3.8653E-2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1.0737E-2</v>
          </cell>
          <cell r="I300">
            <v>3.8653E-2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1.0701E-2</v>
          </cell>
          <cell r="I301">
            <v>3.8524000000000003E-2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1.0701E-2</v>
          </cell>
          <cell r="I302">
            <v>3.8524000000000003E-2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1.0701E-2</v>
          </cell>
          <cell r="I303">
            <v>3.8524000000000003E-2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1.0701E-2</v>
          </cell>
          <cell r="I304">
            <v>3.8524000000000003E-2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1.0573000000000001E-2</v>
          </cell>
          <cell r="I305">
            <v>3.8063E-2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1.0573000000000001E-2</v>
          </cell>
          <cell r="I306">
            <v>3.8063E-2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1.0573000000000001E-2</v>
          </cell>
          <cell r="I307">
            <v>3.8063E-2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1.0562999999999999E-2</v>
          </cell>
          <cell r="I308">
            <v>3.8026999999999998E-2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1.0562999999999999E-2</v>
          </cell>
          <cell r="I309">
            <v>3.8026999999999998E-2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1.0562999999999999E-2</v>
          </cell>
          <cell r="I310">
            <v>3.8026999999999998E-2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1.0754E-2</v>
          </cell>
          <cell r="I311">
            <v>3.8713999999999998E-2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1.0754E-2</v>
          </cell>
          <cell r="I312">
            <v>3.8713999999999998E-2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1.0754E-2</v>
          </cell>
          <cell r="I313">
            <v>3.8713999999999998E-2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1.0754E-2</v>
          </cell>
          <cell r="I314">
            <v>3.8713999999999998E-2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1.0754E-2</v>
          </cell>
          <cell r="I315">
            <v>3.8713999999999998E-2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1.0754E-2</v>
          </cell>
          <cell r="I316">
            <v>3.8713999999999998E-2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1.0754E-2</v>
          </cell>
          <cell r="I317">
            <v>3.8713999999999998E-2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1.0754E-2</v>
          </cell>
          <cell r="I318">
            <v>3.8713999999999998E-2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1.0916E-2</v>
          </cell>
          <cell r="I319">
            <v>3.9298E-2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1.0916E-2</v>
          </cell>
          <cell r="I320">
            <v>3.9298E-2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1.0916E-2</v>
          </cell>
          <cell r="I321">
            <v>3.9298E-2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1.0916E-2</v>
          </cell>
          <cell r="I322">
            <v>3.9298E-2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1.0916E-2</v>
          </cell>
          <cell r="I323">
            <v>3.9298E-2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1.0916E-2</v>
          </cell>
          <cell r="I324">
            <v>3.9298E-2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1.0916E-2</v>
          </cell>
          <cell r="I325">
            <v>3.9298E-2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1.0916E-2</v>
          </cell>
          <cell r="I326">
            <v>3.9298E-2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1.0916E-2</v>
          </cell>
          <cell r="I327">
            <v>3.9298E-2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1.0916E-2</v>
          </cell>
          <cell r="I328">
            <v>3.9298E-2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1.0781000000000001E-2</v>
          </cell>
          <cell r="I329">
            <v>3.8811999999999999E-2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1.0781000000000001E-2</v>
          </cell>
          <cell r="I330">
            <v>3.8811999999999999E-2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1.0781000000000001E-2</v>
          </cell>
          <cell r="I331">
            <v>3.8811999999999999E-2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1.0781000000000001E-2</v>
          </cell>
          <cell r="I332">
            <v>3.8811999999999999E-2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1.0781000000000001E-2</v>
          </cell>
          <cell r="I333">
            <v>3.8811999999999999E-2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1.0781000000000001E-2</v>
          </cell>
          <cell r="I334">
            <v>3.8811999999999999E-2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1.0781000000000001E-2</v>
          </cell>
          <cell r="I335">
            <v>3.8811999999999999E-2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1.0781000000000001E-2</v>
          </cell>
          <cell r="I336">
            <v>3.8811999999999999E-2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1.0781000000000001E-2</v>
          </cell>
          <cell r="I337">
            <v>3.8811999999999999E-2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1.0781000000000001E-2</v>
          </cell>
          <cell r="I338">
            <v>3.8811999999999999E-2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1.0781000000000001E-2</v>
          </cell>
          <cell r="I339">
            <v>3.8811999999999999E-2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1.0781000000000001E-2</v>
          </cell>
          <cell r="I340">
            <v>3.8811999999999999E-2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1.0781000000000001E-2</v>
          </cell>
          <cell r="I341">
            <v>3.8811999999999999E-2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1.0781000000000001E-2</v>
          </cell>
          <cell r="I342">
            <v>3.8811999999999999E-2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1.0781000000000001E-2</v>
          </cell>
          <cell r="I343">
            <v>3.8811999999999999E-2</v>
          </cell>
        </row>
        <row r="344">
          <cell r="D344" t="str">
            <v>SM0282D0</v>
          </cell>
          <cell r="E344">
            <v>7044</v>
          </cell>
          <cell r="F344">
            <v>7053</v>
          </cell>
          <cell r="G344" t="str">
            <v>EGDTGM</v>
          </cell>
          <cell r="H344">
            <v>1.0781000000000001E-2</v>
          </cell>
          <cell r="I344">
            <v>3.8811999999999999E-2</v>
          </cell>
        </row>
        <row r="345">
          <cell r="D345" t="str">
            <v>SM0283D0</v>
          </cell>
          <cell r="E345">
            <v>7810</v>
          </cell>
          <cell r="F345">
            <v>7829</v>
          </cell>
          <cell r="G345" t="str">
            <v>EGDTGM</v>
          </cell>
          <cell r="H345">
            <v>1.0781000000000001E-2</v>
          </cell>
          <cell r="I345">
            <v>3.8811999999999999E-2</v>
          </cell>
        </row>
        <row r="346">
          <cell r="D346" t="str">
            <v>SM0284D0</v>
          </cell>
          <cell r="E346">
            <v>8826</v>
          </cell>
          <cell r="F346">
            <v>8835</v>
          </cell>
          <cell r="G346" t="str">
            <v>EGDTGM</v>
          </cell>
          <cell r="H346">
            <v>1.0781000000000001E-2</v>
          </cell>
          <cell r="I346">
            <v>3.8811999999999999E-2</v>
          </cell>
        </row>
        <row r="347">
          <cell r="D347" t="str">
            <v>SM0288D1</v>
          </cell>
          <cell r="E347">
            <v>1874</v>
          </cell>
          <cell r="F347">
            <v>1883</v>
          </cell>
          <cell r="G347" t="str">
            <v>EGDTGM</v>
          </cell>
          <cell r="H347">
            <v>1.0781000000000001E-2</v>
          </cell>
          <cell r="I347">
            <v>3.8811999999999999E-2</v>
          </cell>
        </row>
        <row r="348">
          <cell r="D348" t="str">
            <v>SM0288D2</v>
          </cell>
          <cell r="E348">
            <v>1874</v>
          </cell>
          <cell r="F348">
            <v>1909</v>
          </cell>
          <cell r="G348" t="str">
            <v>EGDTGM</v>
          </cell>
          <cell r="H348">
            <v>1.0781000000000001E-2</v>
          </cell>
          <cell r="I348">
            <v>3.8811999999999999E-2</v>
          </cell>
        </row>
        <row r="349">
          <cell r="D349" t="str">
            <v>SM0290D0</v>
          </cell>
          <cell r="E349">
            <v>87638</v>
          </cell>
          <cell r="F349">
            <v>87647</v>
          </cell>
          <cell r="G349" t="str">
            <v>PRDOIL</v>
          </cell>
          <cell r="H349">
            <v>1.0781000000000001E-2</v>
          </cell>
          <cell r="I349">
            <v>3.8811999999999999E-2</v>
          </cell>
        </row>
        <row r="350">
          <cell r="D350" t="str">
            <v>SM0291D0</v>
          </cell>
          <cell r="E350">
            <v>1696</v>
          </cell>
          <cell r="F350">
            <v>1703</v>
          </cell>
          <cell r="G350" t="str">
            <v>EGDTGM</v>
          </cell>
          <cell r="H350">
            <v>1.0781000000000001E-2</v>
          </cell>
          <cell r="I350">
            <v>3.8811999999999999E-2</v>
          </cell>
        </row>
        <row r="351">
          <cell r="D351" t="str">
            <v>SM0293D0</v>
          </cell>
          <cell r="E351">
            <v>90994</v>
          </cell>
          <cell r="F351">
            <v>91009</v>
          </cell>
          <cell r="G351" t="str">
            <v>EGDTGM</v>
          </cell>
          <cell r="H351">
            <v>1.0781000000000001E-2</v>
          </cell>
          <cell r="I351">
            <v>3.8811999999999999E-2</v>
          </cell>
        </row>
        <row r="352">
          <cell r="D352" t="str">
            <v>SM0295D0</v>
          </cell>
          <cell r="E352">
            <v>87638</v>
          </cell>
          <cell r="F352">
            <v>87647</v>
          </cell>
          <cell r="G352" t="str">
            <v>EGDTGM</v>
          </cell>
          <cell r="H352">
            <v>1.0781000000000001E-2</v>
          </cell>
          <cell r="I352">
            <v>3.8811999999999999E-2</v>
          </cell>
        </row>
        <row r="353">
          <cell r="D353" t="str">
            <v>SM0296D0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1.0781000000000001E-2</v>
          </cell>
          <cell r="I353">
            <v>3.8811999999999999E-2</v>
          </cell>
        </row>
        <row r="354">
          <cell r="D354" t="str">
            <v>SM0301D0</v>
          </cell>
          <cell r="E354">
            <v>91688</v>
          </cell>
          <cell r="F354">
            <v>91722</v>
          </cell>
          <cell r="G354" t="str">
            <v>EGDTGM</v>
          </cell>
          <cell r="H354">
            <v>1.0781000000000001E-2</v>
          </cell>
          <cell r="I354">
            <v>3.8811999999999999E-2</v>
          </cell>
        </row>
        <row r="355">
          <cell r="D355" t="str">
            <v>SM0302D0</v>
          </cell>
          <cell r="E355">
            <v>91688</v>
          </cell>
          <cell r="F355">
            <v>91697</v>
          </cell>
          <cell r="G355" t="str">
            <v>EGDTGM</v>
          </cell>
          <cell r="H355">
            <v>1.0781000000000001E-2</v>
          </cell>
          <cell r="I355">
            <v>3.8811999999999999E-2</v>
          </cell>
        </row>
        <row r="356">
          <cell r="D356" t="str">
            <v>SM0303D0</v>
          </cell>
          <cell r="E356">
            <v>88047</v>
          </cell>
          <cell r="F356">
            <v>88083</v>
          </cell>
          <cell r="G356" t="str">
            <v>EGDTGM</v>
          </cell>
          <cell r="H356">
            <v>1.0781000000000001E-2</v>
          </cell>
          <cell r="I356">
            <v>3.8811999999999999E-2</v>
          </cell>
        </row>
        <row r="357">
          <cell r="D357" t="str">
            <v>SM0304D0</v>
          </cell>
          <cell r="E357">
            <v>88047</v>
          </cell>
          <cell r="F357">
            <v>88056</v>
          </cell>
          <cell r="G357" t="str">
            <v>EGDTGM</v>
          </cell>
          <cell r="H357">
            <v>1.0781000000000001E-2</v>
          </cell>
          <cell r="I357">
            <v>3.8811999999999999E-2</v>
          </cell>
        </row>
        <row r="358">
          <cell r="D358" t="str">
            <v>SM0969D0</v>
          </cell>
          <cell r="E358">
            <v>1874</v>
          </cell>
          <cell r="F358">
            <v>1918</v>
          </cell>
          <cell r="G358" t="str">
            <v>EGDTGM</v>
          </cell>
          <cell r="H358">
            <v>1.0781000000000001E-2</v>
          </cell>
          <cell r="I358">
            <v>3.8811999999999999E-2</v>
          </cell>
        </row>
        <row r="359">
          <cell r="D359" t="str">
            <v>SM0988D0</v>
          </cell>
          <cell r="E359">
            <v>8826</v>
          </cell>
          <cell r="F359">
            <v>8835</v>
          </cell>
          <cell r="G359" t="str">
            <v>EGDTGM</v>
          </cell>
          <cell r="H359">
            <v>1.0781000000000001E-2</v>
          </cell>
          <cell r="I359">
            <v>3.8811999999999999E-2</v>
          </cell>
        </row>
        <row r="360">
          <cell r="D360" t="str">
            <v>SM1161D0</v>
          </cell>
          <cell r="E360">
            <v>89561</v>
          </cell>
          <cell r="F360">
            <v>89589</v>
          </cell>
          <cell r="G360" t="str">
            <v>EGDTGM</v>
          </cell>
          <cell r="H360">
            <v>1.0781000000000001E-2</v>
          </cell>
          <cell r="I360">
            <v>3.8811999999999999E-2</v>
          </cell>
        </row>
        <row r="361">
          <cell r="D361" t="str">
            <v>SM0270D0</v>
          </cell>
          <cell r="E361">
            <v>1348</v>
          </cell>
          <cell r="F361">
            <v>1357</v>
          </cell>
          <cell r="G361" t="str">
            <v>EGDTGM</v>
          </cell>
          <cell r="H361">
            <v>1.0781000000000001E-2</v>
          </cell>
          <cell r="I361">
            <v>3.8811999999999999E-2</v>
          </cell>
        </row>
        <row r="362">
          <cell r="D362" t="str">
            <v>SM0271D0</v>
          </cell>
          <cell r="E362">
            <v>4188</v>
          </cell>
          <cell r="F362">
            <v>4204</v>
          </cell>
          <cell r="G362" t="str">
            <v>EGDTGM</v>
          </cell>
          <cell r="H362">
            <v>1.0781000000000001E-2</v>
          </cell>
          <cell r="I362">
            <v>3.8811999999999999E-2</v>
          </cell>
        </row>
        <row r="363">
          <cell r="D363" t="str">
            <v>SM0272D0</v>
          </cell>
          <cell r="E363">
            <v>4188</v>
          </cell>
          <cell r="F363">
            <v>4197</v>
          </cell>
          <cell r="G363" t="str">
            <v>EGDTGM</v>
          </cell>
          <cell r="H363">
            <v>1.0781000000000001E-2</v>
          </cell>
          <cell r="I363">
            <v>3.8811999999999999E-2</v>
          </cell>
        </row>
        <row r="364">
          <cell r="D364" t="str">
            <v>SM0847D0</v>
          </cell>
          <cell r="E364">
            <v>3958</v>
          </cell>
          <cell r="F364">
            <v>3967</v>
          </cell>
          <cell r="G364" t="str">
            <v>EGDTGM</v>
          </cell>
          <cell r="H364">
            <v>1.0781000000000001E-2</v>
          </cell>
          <cell r="I364">
            <v>3.8811999999999999E-2</v>
          </cell>
        </row>
        <row r="365">
          <cell r="D365" t="str">
            <v>SM0848D0</v>
          </cell>
          <cell r="E365">
            <v>5103</v>
          </cell>
          <cell r="F365">
            <v>5112</v>
          </cell>
          <cell r="G365" t="str">
            <v>EGDTGM</v>
          </cell>
          <cell r="H365">
            <v>1.0781000000000001E-2</v>
          </cell>
          <cell r="I365">
            <v>3.8811999999999999E-2</v>
          </cell>
        </row>
        <row r="366">
          <cell r="D366" t="str">
            <v>SM0849D0</v>
          </cell>
          <cell r="E366">
            <v>5103</v>
          </cell>
          <cell r="F366">
            <v>5121</v>
          </cell>
          <cell r="G366" t="str">
            <v>EGDTGM</v>
          </cell>
          <cell r="H366">
            <v>1.0781000000000001E-2</v>
          </cell>
          <cell r="I366">
            <v>3.8811999999999999E-2</v>
          </cell>
        </row>
        <row r="367">
          <cell r="D367" t="str">
            <v>SM0855D0</v>
          </cell>
          <cell r="E367">
            <v>144152</v>
          </cell>
          <cell r="F367">
            <v>144189</v>
          </cell>
          <cell r="G367" t="str">
            <v>EGDTGM</v>
          </cell>
          <cell r="H367">
            <v>1.0781000000000001E-2</v>
          </cell>
          <cell r="I367">
            <v>3.8811999999999999E-2</v>
          </cell>
        </row>
        <row r="368">
          <cell r="D368" t="str">
            <v>SM0132D0</v>
          </cell>
          <cell r="E368">
            <v>144928</v>
          </cell>
          <cell r="F368">
            <v>144937</v>
          </cell>
          <cell r="G368" t="str">
            <v>EGDTGM</v>
          </cell>
          <cell r="H368">
            <v>1.0368E-2</v>
          </cell>
          <cell r="I368">
            <v>3.7324999999999997E-2</v>
          </cell>
        </row>
        <row r="369">
          <cell r="D369" t="str">
            <v>SM0369D0</v>
          </cell>
          <cell r="E369">
            <v>144928</v>
          </cell>
          <cell r="F369">
            <v>144937</v>
          </cell>
          <cell r="G369" t="str">
            <v>EGDTGM</v>
          </cell>
          <cell r="H369">
            <v>1.0368E-2</v>
          </cell>
          <cell r="I369">
            <v>3.7324999999999997E-2</v>
          </cell>
        </row>
        <row r="370">
          <cell r="D370" t="str">
            <v>SM1030D0</v>
          </cell>
          <cell r="E370">
            <v>145499</v>
          </cell>
          <cell r="F370">
            <v>145505</v>
          </cell>
          <cell r="G370" t="str">
            <v>EGDTGM</v>
          </cell>
          <cell r="H370">
            <v>1.0368E-2</v>
          </cell>
          <cell r="I370">
            <v>3.7324999999999997E-2</v>
          </cell>
        </row>
        <row r="371">
          <cell r="D371" t="str">
            <v>SM1061D0</v>
          </cell>
          <cell r="E371">
            <v>143502</v>
          </cell>
          <cell r="F371">
            <v>143511</v>
          </cell>
          <cell r="G371" t="str">
            <v>MANZAT</v>
          </cell>
          <cell r="H371">
            <v>1.0368E-2</v>
          </cell>
          <cell r="I371">
            <v>3.7324999999999997E-2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1.0767000000000001E-2</v>
          </cell>
          <cell r="I372">
            <v>3.8760999999999997E-2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1.0767000000000001E-2</v>
          </cell>
          <cell r="I373">
            <v>3.8760999999999997E-2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1.0767000000000001E-2</v>
          </cell>
          <cell r="I374">
            <v>3.8760999999999997E-2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1.0767000000000001E-2</v>
          </cell>
          <cell r="I375">
            <v>3.8760999999999997E-2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1.0767000000000001E-2</v>
          </cell>
          <cell r="I376">
            <v>3.8760999999999997E-2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1.0789E-2</v>
          </cell>
          <cell r="I377">
            <v>3.884E-2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1.0789E-2</v>
          </cell>
          <cell r="I378">
            <v>3.884E-2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1.0789E-2</v>
          </cell>
          <cell r="I379">
            <v>3.884E-2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1.0789E-2</v>
          </cell>
          <cell r="I380">
            <v>3.884E-2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1.0789E-2</v>
          </cell>
          <cell r="I381">
            <v>3.884E-2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1.0754E-2</v>
          </cell>
          <cell r="I382">
            <v>3.8713999999999998E-2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1.0754E-2</v>
          </cell>
          <cell r="I383">
            <v>3.8713999999999998E-2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1.0754E-2</v>
          </cell>
          <cell r="I384">
            <v>3.8713999999999998E-2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1.0754E-2</v>
          </cell>
          <cell r="I385">
            <v>3.8713999999999998E-2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1.0796999999999999E-2</v>
          </cell>
          <cell r="I386">
            <v>3.8869000000000001E-2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1.0796999999999999E-2</v>
          </cell>
          <cell r="I387">
            <v>3.8869000000000001E-2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1.0796999999999999E-2</v>
          </cell>
          <cell r="I388">
            <v>3.8869000000000001E-2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1.0796999999999999E-2</v>
          </cell>
          <cell r="I389">
            <v>3.8869000000000001E-2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1.0796999999999999E-2</v>
          </cell>
          <cell r="I390">
            <v>3.8869000000000001E-2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1.0796999999999999E-2</v>
          </cell>
          <cell r="I391">
            <v>3.8869000000000001E-2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1.0796999999999999E-2</v>
          </cell>
          <cell r="I392">
            <v>3.8869000000000001E-2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1.0796999999999999E-2</v>
          </cell>
          <cell r="I393">
            <v>3.8869000000000001E-2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1.0796999999999999E-2</v>
          </cell>
          <cell r="I394">
            <v>3.8869000000000001E-2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1.0796999999999999E-2</v>
          </cell>
          <cell r="I395">
            <v>3.8869000000000001E-2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1.0796999999999999E-2</v>
          </cell>
          <cell r="I396">
            <v>3.8869000000000001E-2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1.0796999999999999E-2</v>
          </cell>
          <cell r="I397">
            <v>3.8869000000000001E-2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1.0796999999999999E-2</v>
          </cell>
          <cell r="I398">
            <v>3.8869000000000001E-2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1.0796999999999999E-2</v>
          </cell>
          <cell r="I399">
            <v>3.8869000000000001E-2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1.0796999999999999E-2</v>
          </cell>
          <cell r="I400">
            <v>3.8869000000000001E-2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1.0796999999999999E-2</v>
          </cell>
          <cell r="I401">
            <v>3.8869000000000001E-2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1.0796999999999999E-2</v>
          </cell>
          <cell r="I402">
            <v>3.8869000000000001E-2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1.0796999999999999E-2</v>
          </cell>
          <cell r="I403">
            <v>3.8869000000000001E-2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1.0801E-2</v>
          </cell>
          <cell r="I404">
            <v>3.8884000000000002E-2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1.0801E-2</v>
          </cell>
          <cell r="I405">
            <v>3.8884000000000002E-2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1.0801E-2</v>
          </cell>
          <cell r="I406">
            <v>3.8884000000000002E-2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1.0801E-2</v>
          </cell>
          <cell r="I407">
            <v>3.8884000000000002E-2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1.0075000000000001E-2</v>
          </cell>
          <cell r="I408">
            <v>3.6269999999999997E-2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1.0075000000000001E-2</v>
          </cell>
          <cell r="I409">
            <v>3.6269999999999997E-2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1.0075000000000001E-2</v>
          </cell>
          <cell r="I410">
            <v>3.6269999999999997E-2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1.0796999999999999E-2</v>
          </cell>
          <cell r="I411">
            <v>3.8869000000000001E-2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1.0796999999999999E-2</v>
          </cell>
          <cell r="I412">
            <v>3.8869000000000001E-2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1.0796999999999999E-2</v>
          </cell>
          <cell r="I413">
            <v>3.8869000000000001E-2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1.0796999999999999E-2</v>
          </cell>
          <cell r="I414">
            <v>3.8869000000000001E-2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1.0796999999999999E-2</v>
          </cell>
          <cell r="I415">
            <v>3.8869000000000001E-2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1.0796999999999999E-2</v>
          </cell>
          <cell r="I416">
            <v>3.8869000000000001E-2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1.0796999999999999E-2</v>
          </cell>
          <cell r="I417">
            <v>3.8869000000000001E-2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1.0801E-2</v>
          </cell>
          <cell r="I418">
            <v>3.8884000000000002E-2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1.0801E-2</v>
          </cell>
          <cell r="I419">
            <v>3.8884000000000002E-2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1.0801E-2</v>
          </cell>
          <cell r="I420">
            <v>3.8884000000000002E-2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1.0801E-2</v>
          </cell>
          <cell r="I421">
            <v>3.8884000000000002E-2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1.0801E-2</v>
          </cell>
          <cell r="I422">
            <v>3.8884000000000002E-2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1.1113E-2</v>
          </cell>
          <cell r="I423">
            <v>4.0007000000000001E-2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1.1113E-2</v>
          </cell>
          <cell r="I424">
            <v>4.0007000000000001E-2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1.1113E-2</v>
          </cell>
          <cell r="I425">
            <v>4.0007000000000001E-2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1.1113E-2</v>
          </cell>
          <cell r="I426">
            <v>4.0007000000000001E-2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1.1113E-2</v>
          </cell>
          <cell r="I427">
            <v>4.0007000000000001E-2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1.1113E-2</v>
          </cell>
          <cell r="I428">
            <v>4.0007000000000001E-2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1.0825E-2</v>
          </cell>
          <cell r="I429">
            <v>3.8969999999999998E-2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1.0825E-2</v>
          </cell>
          <cell r="I430">
            <v>3.8969999999999998E-2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1.0825E-2</v>
          </cell>
          <cell r="I431">
            <v>3.8969999999999998E-2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1.0832E-2</v>
          </cell>
          <cell r="I432">
            <v>3.8995000000000002E-2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1.0832E-2</v>
          </cell>
          <cell r="I433">
            <v>3.8995000000000002E-2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1.0832E-2</v>
          </cell>
          <cell r="I434">
            <v>3.8995000000000002E-2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1.0832E-2</v>
          </cell>
          <cell r="I435">
            <v>3.8995000000000002E-2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1.0832E-2</v>
          </cell>
          <cell r="I436">
            <v>3.8995000000000002E-2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1.0832E-2</v>
          </cell>
          <cell r="I437">
            <v>3.8995000000000002E-2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1.0832E-2</v>
          </cell>
          <cell r="I438">
            <v>3.8995000000000002E-2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1.0832E-2</v>
          </cell>
          <cell r="I439">
            <v>3.8995000000000002E-2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1.0832E-2</v>
          </cell>
          <cell r="I440">
            <v>3.8995000000000002E-2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1.0832E-2</v>
          </cell>
          <cell r="I441">
            <v>3.8995000000000002E-2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1.0832E-2</v>
          </cell>
          <cell r="I442">
            <v>3.8995000000000002E-2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1.0832E-2</v>
          </cell>
          <cell r="I443">
            <v>3.8995000000000002E-2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1.0832E-2</v>
          </cell>
          <cell r="I444">
            <v>3.8995000000000002E-2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1.0832E-2</v>
          </cell>
          <cell r="I445">
            <v>3.8995000000000002E-2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1.0779E-2</v>
          </cell>
          <cell r="I446">
            <v>3.8803999999999998E-2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1.0779E-2</v>
          </cell>
          <cell r="I447">
            <v>3.8803999999999998E-2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1.0779E-2</v>
          </cell>
          <cell r="I448">
            <v>3.8803999999999998E-2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1.0779E-2</v>
          </cell>
          <cell r="I449">
            <v>3.8803999999999998E-2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1.0779E-2</v>
          </cell>
          <cell r="I450">
            <v>3.8803999999999998E-2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1.0779E-2</v>
          </cell>
          <cell r="I451">
            <v>3.8803999999999998E-2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1.0779E-2</v>
          </cell>
          <cell r="I452">
            <v>3.8803999999999998E-2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1.0779E-2</v>
          </cell>
          <cell r="I453">
            <v>3.8803999999999998E-2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1.0779E-2</v>
          </cell>
          <cell r="I454">
            <v>3.8803999999999998E-2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1.0779E-2</v>
          </cell>
          <cell r="I455">
            <v>3.8803999999999998E-2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1.0779E-2</v>
          </cell>
          <cell r="I456">
            <v>3.8803999999999998E-2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1.0779E-2</v>
          </cell>
          <cell r="I457">
            <v>3.8803999999999998E-2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1.0779E-2</v>
          </cell>
          <cell r="I458">
            <v>3.8803999999999998E-2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1.0779E-2</v>
          </cell>
          <cell r="I459">
            <v>3.8803999999999998E-2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1.0779E-2</v>
          </cell>
          <cell r="I460">
            <v>3.8803999999999998E-2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1.0779E-2</v>
          </cell>
          <cell r="I461">
            <v>3.8803999999999998E-2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1.0779E-2</v>
          </cell>
          <cell r="I462">
            <v>3.8803999999999998E-2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1.0779E-2</v>
          </cell>
          <cell r="I463">
            <v>3.8803999999999998E-2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1.0779E-2</v>
          </cell>
          <cell r="I464">
            <v>3.8803999999999998E-2</v>
          </cell>
        </row>
        <row r="465">
          <cell r="D465" t="str">
            <v>SM1171D0</v>
          </cell>
          <cell r="E465">
            <v>26564</v>
          </cell>
          <cell r="F465">
            <v>26573</v>
          </cell>
          <cell r="G465" t="str">
            <v>TERMOR</v>
          </cell>
          <cell r="H465">
            <v>1.0779E-2</v>
          </cell>
          <cell r="I465">
            <v>3.8803999999999998E-2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1.0812E-2</v>
          </cell>
          <cell r="I466">
            <v>3.8922999999999999E-2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1.0812E-2</v>
          </cell>
          <cell r="I467">
            <v>3.8922999999999999E-2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1.0832E-2</v>
          </cell>
          <cell r="I468">
            <v>3.8995000000000002E-2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1.0832E-2</v>
          </cell>
          <cell r="I469">
            <v>3.8995000000000002E-2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1.0832E-2</v>
          </cell>
          <cell r="I470">
            <v>3.8995000000000002E-2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1.0832E-2</v>
          </cell>
          <cell r="I471">
            <v>3.8995000000000002E-2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1.0832E-2</v>
          </cell>
          <cell r="I472">
            <v>3.8995000000000002E-2</v>
          </cell>
        </row>
        <row r="473">
          <cell r="D473" t="str">
            <v>SM1281D0</v>
          </cell>
          <cell r="G473" t="str">
            <v>IFGSZH</v>
          </cell>
          <cell r="H473">
            <v>1.081E-2</v>
          </cell>
          <cell r="I473">
            <v>3.8915999999999999E-2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1.1037999999999999E-2</v>
          </cell>
          <cell r="I474">
            <v>3.9737000000000001E-2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1.1037999999999999E-2</v>
          </cell>
          <cell r="I475">
            <v>3.9737000000000001E-2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1.1037999999999999E-2</v>
          </cell>
          <cell r="I476">
            <v>3.9737000000000001E-2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1.1037999999999999E-2</v>
          </cell>
          <cell r="I477">
            <v>3.9737000000000001E-2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1.1037999999999999E-2</v>
          </cell>
          <cell r="I478">
            <v>3.9737000000000001E-2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1.1037999999999999E-2</v>
          </cell>
          <cell r="I479">
            <v>3.9737000000000001E-2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1.1037999999999999E-2</v>
          </cell>
          <cell r="I480">
            <v>3.9737000000000001E-2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1.1037999999999999E-2</v>
          </cell>
          <cell r="I481">
            <v>3.9737000000000001E-2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1.1037999999999999E-2</v>
          </cell>
          <cell r="I482">
            <v>3.9737000000000001E-2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1.1037999999999999E-2</v>
          </cell>
          <cell r="I483">
            <v>3.9737000000000001E-2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1.1037999999999999E-2</v>
          </cell>
          <cell r="I484">
            <v>3.9737000000000001E-2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1.1115999999999999E-2</v>
          </cell>
          <cell r="I485">
            <v>4.0017999999999998E-2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1.1115999999999999E-2</v>
          </cell>
          <cell r="I486">
            <v>4.0017999999999998E-2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1.1115999999999999E-2</v>
          </cell>
          <cell r="I487">
            <v>4.0017999999999998E-2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1.1115999999999999E-2</v>
          </cell>
          <cell r="I488">
            <v>4.0017999999999998E-2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1.1115999999999999E-2</v>
          </cell>
          <cell r="I489">
            <v>4.0017999999999998E-2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1.1115999999999999E-2</v>
          </cell>
          <cell r="I490">
            <v>4.0017999999999998E-2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1.1115999999999999E-2</v>
          </cell>
          <cell r="I491">
            <v>4.0017999999999998E-2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1.1115999999999999E-2</v>
          </cell>
          <cell r="I492">
            <v>4.0017999999999998E-2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1.1115999999999999E-2</v>
          </cell>
          <cell r="I493">
            <v>4.0017999999999998E-2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1.1115999999999999E-2</v>
          </cell>
          <cell r="I494">
            <v>4.0017999999999998E-2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1.086E-2</v>
          </cell>
          <cell r="I495">
            <v>3.9095999999999999E-2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1.086E-2</v>
          </cell>
          <cell r="I496">
            <v>3.9095999999999999E-2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1.1115999999999999E-2</v>
          </cell>
          <cell r="I497">
            <v>4.0017999999999998E-2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1.1115999999999999E-2</v>
          </cell>
          <cell r="I498">
            <v>4.0017999999999998E-2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1.1115999999999999E-2</v>
          </cell>
          <cell r="I499">
            <v>4.0017999999999998E-2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1.0865E-2</v>
          </cell>
          <cell r="I500">
            <v>3.9114000000000003E-2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1.1105E-2</v>
          </cell>
          <cell r="I501">
            <v>3.9978E-2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1.1105E-2</v>
          </cell>
          <cell r="I502">
            <v>3.9978E-2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1.1105E-2</v>
          </cell>
          <cell r="I503">
            <v>3.9978E-2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1.1105E-2</v>
          </cell>
          <cell r="I504">
            <v>3.9978E-2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1.1105E-2</v>
          </cell>
          <cell r="I505">
            <v>3.9978E-2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1.1105E-2</v>
          </cell>
          <cell r="I506">
            <v>3.9978E-2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1.1098E-2</v>
          </cell>
          <cell r="I507">
            <v>3.9953000000000002E-2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1.1098E-2</v>
          </cell>
          <cell r="I508">
            <v>3.9953000000000002E-2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1.1098E-2</v>
          </cell>
          <cell r="I509">
            <v>3.9953000000000002E-2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1.1098E-2</v>
          </cell>
          <cell r="I510">
            <v>3.9953000000000002E-2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1.1098E-2</v>
          </cell>
          <cell r="I511">
            <v>3.9953000000000002E-2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1.1098E-2</v>
          </cell>
          <cell r="I512">
            <v>3.9953000000000002E-2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1.1098E-2</v>
          </cell>
          <cell r="I513">
            <v>3.9953000000000002E-2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1.1098E-2</v>
          </cell>
          <cell r="I514">
            <v>3.9953000000000002E-2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1.1098E-2</v>
          </cell>
          <cell r="I515">
            <v>3.9953000000000002E-2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1.1079E-2</v>
          </cell>
          <cell r="I516">
            <v>3.9884000000000003E-2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1.1079E-2</v>
          </cell>
          <cell r="I517">
            <v>3.9884000000000003E-2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1.1079E-2</v>
          </cell>
          <cell r="I518">
            <v>3.9884000000000003E-2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1.1079E-2</v>
          </cell>
          <cell r="I519">
            <v>3.9884000000000003E-2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1.1079E-2</v>
          </cell>
          <cell r="I520">
            <v>3.9884000000000003E-2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1.1079E-2</v>
          </cell>
          <cell r="I521">
            <v>3.9884000000000003E-2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1.1079E-2</v>
          </cell>
          <cell r="I522">
            <v>3.9884000000000003E-2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1.1079E-2</v>
          </cell>
          <cell r="I523">
            <v>3.9884000000000003E-2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1.1079E-2</v>
          </cell>
          <cell r="I524">
            <v>3.9884000000000003E-2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1.1079E-2</v>
          </cell>
          <cell r="I525">
            <v>3.9884000000000003E-2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1.1079E-2</v>
          </cell>
          <cell r="I526">
            <v>3.9884000000000003E-2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1.1079E-2</v>
          </cell>
          <cell r="I527">
            <v>3.9884000000000003E-2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1.1079E-2</v>
          </cell>
          <cell r="I528">
            <v>3.9884000000000003E-2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1.1079E-2</v>
          </cell>
          <cell r="I529">
            <v>3.9884000000000003E-2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1.1115E-2</v>
          </cell>
          <cell r="I530">
            <v>4.0014000000000001E-2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1.11E-2</v>
          </cell>
          <cell r="I531">
            <v>3.9960000000000002E-2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1.1119E-2</v>
          </cell>
          <cell r="I532">
            <v>4.0028000000000001E-2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1.1119E-2</v>
          </cell>
          <cell r="I533">
            <v>4.0028000000000001E-2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1.1119E-2</v>
          </cell>
          <cell r="I534">
            <v>4.0028000000000001E-2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1.1119E-2</v>
          </cell>
          <cell r="I535">
            <v>4.0028000000000001E-2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1.1119E-2</v>
          </cell>
          <cell r="I536">
            <v>4.0028000000000001E-2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1.1119E-2</v>
          </cell>
          <cell r="I537">
            <v>4.0028000000000001E-2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1.098E-2</v>
          </cell>
          <cell r="I538">
            <v>3.9528000000000001E-2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1.098E-2</v>
          </cell>
          <cell r="I539">
            <v>3.9528000000000001E-2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1.098E-2</v>
          </cell>
          <cell r="I540">
            <v>3.9528000000000001E-2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1.098E-2</v>
          </cell>
          <cell r="I541">
            <v>3.9528000000000001E-2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1.098E-2</v>
          </cell>
          <cell r="I542">
            <v>3.9528000000000001E-2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1.1421000000000001E-2</v>
          </cell>
          <cell r="I543">
            <v>4.1116E-2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1.1421000000000001E-2</v>
          </cell>
          <cell r="I544">
            <v>4.1116E-2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1.1421000000000001E-2</v>
          </cell>
          <cell r="I545">
            <v>4.1116E-2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1.0966999999999999E-2</v>
          </cell>
          <cell r="I546">
            <v>3.9481000000000002E-2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1.0966999999999999E-2</v>
          </cell>
          <cell r="I547">
            <v>3.9481000000000002E-2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1.0966999999999999E-2</v>
          </cell>
          <cell r="I548">
            <v>3.9481000000000002E-2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1.0966999999999999E-2</v>
          </cell>
          <cell r="I549">
            <v>3.9481000000000002E-2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1.0966999999999999E-2</v>
          </cell>
          <cell r="I550">
            <v>3.9481000000000002E-2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1.0966999999999999E-2</v>
          </cell>
          <cell r="I551">
            <v>3.9481000000000002E-2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1.0129000000000001E-2</v>
          </cell>
          <cell r="I552">
            <v>3.6464000000000003E-2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1.0129000000000001E-2</v>
          </cell>
          <cell r="I553">
            <v>3.6464000000000003E-2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1.0129000000000001E-2</v>
          </cell>
          <cell r="I554">
            <v>3.6464000000000003E-2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1.048E-2</v>
          </cell>
          <cell r="I555">
            <v>3.7727999999999998E-2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1.048E-2</v>
          </cell>
          <cell r="I556">
            <v>3.7727999999999998E-2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1.048E-2</v>
          </cell>
          <cell r="I557">
            <v>3.7727999999999998E-2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1.048E-2</v>
          </cell>
          <cell r="I558">
            <v>3.7727999999999998E-2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1.048E-2</v>
          </cell>
          <cell r="I559">
            <v>3.7727999999999998E-2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1.048E-2</v>
          </cell>
          <cell r="I560">
            <v>3.7727999999999998E-2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1.048E-2</v>
          </cell>
          <cell r="I561">
            <v>3.7727999999999998E-2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1.048E-2</v>
          </cell>
          <cell r="I562">
            <v>3.7727999999999998E-2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1.048E-2</v>
          </cell>
          <cell r="I563">
            <v>3.7727999999999998E-2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1.0481000000000001E-2</v>
          </cell>
          <cell r="I564">
            <v>3.7732000000000002E-2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1.0481000000000001E-2</v>
          </cell>
          <cell r="I565">
            <v>3.7732000000000002E-2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1.0336E-2</v>
          </cell>
          <cell r="I566">
            <v>3.721E-2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1.0336E-2</v>
          </cell>
          <cell r="I567">
            <v>3.721E-2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1.0336E-2</v>
          </cell>
          <cell r="I568">
            <v>3.721E-2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1.0336E-2</v>
          </cell>
          <cell r="I569">
            <v>3.721E-2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1.0336E-2</v>
          </cell>
          <cell r="I570">
            <v>3.721E-2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1.0336E-2</v>
          </cell>
          <cell r="I571">
            <v>3.721E-2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1.0336E-2</v>
          </cell>
          <cell r="I572">
            <v>3.721E-2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1.0336E-2</v>
          </cell>
          <cell r="I573">
            <v>3.721E-2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1.0336E-2</v>
          </cell>
          <cell r="I574">
            <v>3.721E-2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1.0336E-2</v>
          </cell>
          <cell r="I575">
            <v>3.721E-2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1.0336E-2</v>
          </cell>
          <cell r="I576">
            <v>3.721E-2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1.0336E-2</v>
          </cell>
          <cell r="I577">
            <v>3.721E-2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1.0336E-2</v>
          </cell>
          <cell r="I578">
            <v>3.721E-2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1.0336E-2</v>
          </cell>
          <cell r="I579">
            <v>3.721E-2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1.0336E-2</v>
          </cell>
          <cell r="I580">
            <v>3.721E-2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1.0336E-2</v>
          </cell>
          <cell r="I581">
            <v>3.721E-2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1.0336E-2</v>
          </cell>
          <cell r="I582">
            <v>3.721E-2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1.0973999999999999E-2</v>
          </cell>
          <cell r="I583">
            <v>3.9505999999999999E-2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1.0973999999999999E-2</v>
          </cell>
          <cell r="I584">
            <v>3.9505999999999999E-2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1.0342E-2</v>
          </cell>
          <cell r="I585">
            <v>3.7231E-2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1.0342E-2</v>
          </cell>
          <cell r="I586">
            <v>3.7231E-2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1.0342E-2</v>
          </cell>
          <cell r="I587">
            <v>3.7231E-2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1.0342E-2</v>
          </cell>
          <cell r="I588">
            <v>3.7231E-2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1.0342E-2</v>
          </cell>
          <cell r="I589">
            <v>3.7231E-2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1.0342E-2</v>
          </cell>
          <cell r="I590">
            <v>3.7231E-2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1.0342E-2</v>
          </cell>
          <cell r="I591">
            <v>3.7231E-2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1.0342E-2</v>
          </cell>
          <cell r="I592">
            <v>3.7231E-2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1.0342E-2</v>
          </cell>
          <cell r="I593">
            <v>3.7231E-2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1.0342E-2</v>
          </cell>
          <cell r="I594">
            <v>3.7231E-2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1.0342E-2</v>
          </cell>
          <cell r="I595">
            <v>3.7231E-2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1.0342E-2</v>
          </cell>
          <cell r="I596">
            <v>3.7231E-2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1.0342E-2</v>
          </cell>
          <cell r="I597">
            <v>3.7231E-2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1.0342E-2</v>
          </cell>
          <cell r="I598">
            <v>3.7231E-2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1.0342E-2</v>
          </cell>
          <cell r="I599">
            <v>3.7231E-2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1.0342E-2</v>
          </cell>
          <cell r="I600">
            <v>3.7231E-2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1.0342E-2</v>
          </cell>
          <cell r="I601">
            <v>3.7231E-2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1.0342E-2</v>
          </cell>
          <cell r="I602">
            <v>3.7231E-2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1.0342E-2</v>
          </cell>
          <cell r="I603">
            <v>3.7231E-2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1.0342E-2</v>
          </cell>
          <cell r="I604">
            <v>3.7231E-2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1.0342E-2</v>
          </cell>
          <cell r="I605">
            <v>3.7231E-2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1.0274E-2</v>
          </cell>
          <cell r="I606">
            <v>3.6985999999999998E-2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1.0342E-2</v>
          </cell>
          <cell r="I607">
            <v>3.7231E-2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1.0342E-2</v>
          </cell>
          <cell r="I608">
            <v>3.7231E-2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1.0342E-2</v>
          </cell>
          <cell r="I609">
            <v>3.7231E-2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1.0342E-2</v>
          </cell>
          <cell r="I610">
            <v>3.7231E-2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1.0342E-2</v>
          </cell>
          <cell r="I611">
            <v>3.7231E-2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1.0279999999999999E-2</v>
          </cell>
          <cell r="I612">
            <v>3.7007999999999999E-2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1.0279999999999999E-2</v>
          </cell>
          <cell r="I613">
            <v>3.7007999999999999E-2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1.1398E-2</v>
          </cell>
          <cell r="I614">
            <v>4.1033E-2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1.1398E-2</v>
          </cell>
          <cell r="I615">
            <v>4.1033E-2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1.1398E-2</v>
          </cell>
          <cell r="I616">
            <v>4.1033E-2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1.1398E-2</v>
          </cell>
          <cell r="I617">
            <v>4.1033E-2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1.1398E-2</v>
          </cell>
          <cell r="I618">
            <v>4.1033E-2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1.1398E-2</v>
          </cell>
          <cell r="I619">
            <v>4.1033E-2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1.1398E-2</v>
          </cell>
          <cell r="I620">
            <v>4.1033E-2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1.1398E-2</v>
          </cell>
          <cell r="I621">
            <v>4.1033E-2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1.1398E-2</v>
          </cell>
          <cell r="I622">
            <v>4.1033E-2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1.1398E-2</v>
          </cell>
          <cell r="I623">
            <v>4.1033E-2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1.1398E-2</v>
          </cell>
          <cell r="I624">
            <v>4.1033E-2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1.1398E-2</v>
          </cell>
          <cell r="I625">
            <v>4.1033E-2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1.1398E-2</v>
          </cell>
          <cell r="I626">
            <v>4.1033E-2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1.1498E-2</v>
          </cell>
          <cell r="I627">
            <v>4.1392999999999999E-2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1.1498E-2</v>
          </cell>
          <cell r="I628">
            <v>4.1392999999999999E-2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1.1498E-2</v>
          </cell>
          <cell r="I629">
            <v>4.1392999999999999E-2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1.1498E-2</v>
          </cell>
          <cell r="I630">
            <v>4.1392999999999999E-2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1.1498E-2</v>
          </cell>
          <cell r="I631">
            <v>4.1392999999999999E-2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1.1498E-2</v>
          </cell>
          <cell r="I632">
            <v>4.1392999999999999E-2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1.1498E-2</v>
          </cell>
          <cell r="I633">
            <v>4.1392999999999999E-2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1.1498E-2</v>
          </cell>
          <cell r="I634">
            <v>4.1392999999999999E-2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1.1498E-2</v>
          </cell>
          <cell r="I635">
            <v>4.1392999999999999E-2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1.1498E-2</v>
          </cell>
          <cell r="I636">
            <v>4.1392999999999999E-2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1.1498E-2</v>
          </cell>
          <cell r="I637">
            <v>4.1392999999999999E-2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1.1498E-2</v>
          </cell>
          <cell r="I638">
            <v>4.1392999999999999E-2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1.1498E-2</v>
          </cell>
          <cell r="I639">
            <v>4.1392999999999999E-2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1.1498E-2</v>
          </cell>
          <cell r="I640">
            <v>4.1392999999999999E-2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1.1498E-2</v>
          </cell>
          <cell r="I641">
            <v>4.1392999999999999E-2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1.1498E-2</v>
          </cell>
          <cell r="I642">
            <v>4.1392999999999999E-2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1.1498E-2</v>
          </cell>
          <cell r="I643">
            <v>4.1392999999999999E-2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1.1498E-2</v>
          </cell>
          <cell r="I644">
            <v>4.1392999999999999E-2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1.1524E-2</v>
          </cell>
          <cell r="I645">
            <v>4.1486000000000002E-2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1.1524E-2</v>
          </cell>
          <cell r="I646">
            <v>4.1486000000000002E-2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1.1524E-2</v>
          </cell>
          <cell r="I647">
            <v>4.1486000000000002E-2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1.0966999999999999E-2</v>
          </cell>
          <cell r="I648">
            <v>3.9481000000000002E-2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1.0966999999999999E-2</v>
          </cell>
          <cell r="I649">
            <v>3.9481000000000002E-2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1.1524E-2</v>
          </cell>
          <cell r="I650">
            <v>4.1486000000000002E-2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1.1524E-2</v>
          </cell>
          <cell r="I651">
            <v>4.1486000000000002E-2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1.1583E-2</v>
          </cell>
          <cell r="I652">
            <v>4.1699E-2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1.137E-2</v>
          </cell>
          <cell r="I653">
            <v>4.0932000000000003E-2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1.137E-2</v>
          </cell>
          <cell r="I654">
            <v>4.0932000000000003E-2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1.0730999999999999E-2</v>
          </cell>
          <cell r="I655">
            <v>3.8632E-2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1.0730999999999999E-2</v>
          </cell>
          <cell r="I656">
            <v>3.8632E-2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1.0730999999999999E-2</v>
          </cell>
          <cell r="I657">
            <v>3.8632E-2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1.0730999999999999E-2</v>
          </cell>
          <cell r="I658">
            <v>3.8632E-2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1.0730999999999999E-2</v>
          </cell>
          <cell r="I659">
            <v>3.8632E-2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1.0730999999999999E-2</v>
          </cell>
          <cell r="I660">
            <v>3.8632E-2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1.0730999999999999E-2</v>
          </cell>
          <cell r="I661">
            <v>3.8632E-2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1.0730999999999999E-2</v>
          </cell>
          <cell r="I662">
            <v>3.8632E-2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1.0730999999999999E-2</v>
          </cell>
          <cell r="I663">
            <v>3.8632E-2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1.0730999999999999E-2</v>
          </cell>
          <cell r="I664">
            <v>3.8632E-2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1.0730999999999999E-2</v>
          </cell>
          <cell r="I665">
            <v>3.8632E-2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1.0730999999999999E-2</v>
          </cell>
          <cell r="I666">
            <v>3.8632E-2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1.0730999999999999E-2</v>
          </cell>
          <cell r="I667">
            <v>3.8632E-2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1.0730999999999999E-2</v>
          </cell>
          <cell r="I668">
            <v>3.8632E-2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1.0730999999999999E-2</v>
          </cell>
          <cell r="I669">
            <v>3.8632E-2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1.0730999999999999E-2</v>
          </cell>
          <cell r="I670">
            <v>3.8632E-2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1.0730999999999999E-2</v>
          </cell>
          <cell r="I671">
            <v>3.8632E-2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1.0730999999999999E-2</v>
          </cell>
          <cell r="I672">
            <v>3.8632E-2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1.0730999999999999E-2</v>
          </cell>
          <cell r="I673">
            <v>3.8632E-2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1.0730999999999999E-2</v>
          </cell>
          <cell r="I674">
            <v>3.8632E-2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1.0730999999999999E-2</v>
          </cell>
          <cell r="I675">
            <v>3.8632E-2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1.0730999999999999E-2</v>
          </cell>
          <cell r="I676">
            <v>3.8632E-2</v>
          </cell>
        </row>
        <row r="677">
          <cell r="D677" t="str">
            <v>SM1157D0</v>
          </cell>
          <cell r="G677" t="str">
            <v>VMOLTR</v>
          </cell>
          <cell r="H677">
            <v>1.0730999999999999E-2</v>
          </cell>
          <cell r="I677">
            <v>3.8632E-2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1.0664E-2</v>
          </cell>
          <cell r="I678">
            <v>3.8390000000000001E-2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1.0664E-2</v>
          </cell>
          <cell r="I679">
            <v>3.8390000000000001E-2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1.0664E-2</v>
          </cell>
          <cell r="I680">
            <v>3.8390000000000001E-2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1.0664E-2</v>
          </cell>
          <cell r="I681">
            <v>3.8390000000000001E-2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1.0664E-2</v>
          </cell>
          <cell r="I682">
            <v>3.8390000000000001E-2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1.0664E-2</v>
          </cell>
          <cell r="I683">
            <v>3.8390000000000001E-2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1.0664E-2</v>
          </cell>
          <cell r="I684">
            <v>3.8390000000000001E-2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1.0664E-2</v>
          </cell>
          <cell r="I685">
            <v>3.8390000000000001E-2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1.0664E-2</v>
          </cell>
          <cell r="I686">
            <v>3.8390000000000001E-2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1.0664E-2</v>
          </cell>
          <cell r="I687">
            <v>3.8390000000000001E-2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1.0664E-2</v>
          </cell>
          <cell r="I688">
            <v>3.8390000000000001E-2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1.0664E-2</v>
          </cell>
          <cell r="I689">
            <v>3.8390000000000001E-2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1.0664E-2</v>
          </cell>
          <cell r="I690">
            <v>3.8390000000000001E-2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1.0664E-2</v>
          </cell>
          <cell r="I691">
            <v>3.8390000000000001E-2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1.0603E-2</v>
          </cell>
          <cell r="I692">
            <v>3.8170999999999997E-2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1.0696000000000001E-2</v>
          </cell>
          <cell r="I693">
            <v>3.8505999999999999E-2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1.0696000000000001E-2</v>
          </cell>
          <cell r="I694">
            <v>3.8505999999999999E-2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1.0696000000000001E-2</v>
          </cell>
          <cell r="I695">
            <v>3.8505999999999999E-2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1.0696000000000001E-2</v>
          </cell>
          <cell r="I696">
            <v>3.8505999999999999E-2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1.0696000000000001E-2</v>
          </cell>
          <cell r="I697">
            <v>3.8505999999999999E-2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1.0696000000000001E-2</v>
          </cell>
          <cell r="I698">
            <v>3.8505999999999999E-2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1.0696000000000001E-2</v>
          </cell>
          <cell r="I699">
            <v>3.8505999999999999E-2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1.0782999999999999E-2</v>
          </cell>
          <cell r="I700">
            <v>3.8818999999999999E-2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1.0782999999999999E-2</v>
          </cell>
          <cell r="I701">
            <v>3.8818999999999999E-2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1.0782999999999999E-2</v>
          </cell>
          <cell r="I702">
            <v>3.8818999999999999E-2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1.0782999999999999E-2</v>
          </cell>
          <cell r="I703">
            <v>3.8818999999999999E-2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1.0782999999999999E-2</v>
          </cell>
          <cell r="I704">
            <v>3.8818999999999999E-2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1.0782999999999999E-2</v>
          </cell>
          <cell r="I705">
            <v>3.8818999999999999E-2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1.0782999999999999E-2</v>
          </cell>
          <cell r="I706">
            <v>3.8818999999999999E-2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1.0782999999999999E-2</v>
          </cell>
          <cell r="I707">
            <v>3.8818999999999999E-2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1.0782999999999999E-2</v>
          </cell>
          <cell r="I708">
            <v>3.8818999999999999E-2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1.0782999999999999E-2</v>
          </cell>
          <cell r="I709">
            <v>3.8818999999999999E-2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1.0782999999999999E-2</v>
          </cell>
          <cell r="I710">
            <v>3.8818999999999999E-2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1.0782999999999999E-2</v>
          </cell>
          <cell r="I711">
            <v>3.8818999999999999E-2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1.0782999999999999E-2</v>
          </cell>
          <cell r="I712">
            <v>3.8818999999999999E-2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1.0782999999999999E-2</v>
          </cell>
          <cell r="I713">
            <v>3.8818999999999999E-2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1.0603E-2</v>
          </cell>
          <cell r="I714">
            <v>3.8170999999999997E-2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1.0603E-2</v>
          </cell>
          <cell r="I715">
            <v>3.8170999999999997E-2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1.0603E-2</v>
          </cell>
          <cell r="I716">
            <v>3.8170999999999997E-2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1.0664E-2</v>
          </cell>
          <cell r="I717">
            <v>3.8390000000000001E-2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1.0378999999999999E-2</v>
          </cell>
          <cell r="I718">
            <v>3.7364000000000001E-2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1.0378999999999999E-2</v>
          </cell>
          <cell r="I719">
            <v>3.7364000000000001E-2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1.0378999999999999E-2</v>
          </cell>
          <cell r="I720">
            <v>3.7364000000000001E-2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1.0378999999999999E-2</v>
          </cell>
          <cell r="I721">
            <v>3.7364000000000001E-2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1.0378999999999999E-2</v>
          </cell>
          <cell r="I722">
            <v>3.7364000000000001E-2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1.0378999999999999E-2</v>
          </cell>
          <cell r="I723">
            <v>3.7364000000000001E-2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1.0378999999999999E-2</v>
          </cell>
          <cell r="I724">
            <v>3.7364000000000001E-2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1.0378999999999999E-2</v>
          </cell>
          <cell r="I725">
            <v>3.7364000000000001E-2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1.0378999999999999E-2</v>
          </cell>
          <cell r="I726">
            <v>3.7364000000000001E-2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1.0378999999999999E-2</v>
          </cell>
          <cell r="I727">
            <v>3.7364000000000001E-2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1.0326999999999999E-2</v>
          </cell>
          <cell r="I728">
            <v>3.7177000000000002E-2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1.0326999999999999E-2</v>
          </cell>
          <cell r="I729">
            <v>3.7177000000000002E-2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1.0326999999999999E-2</v>
          </cell>
          <cell r="I730">
            <v>3.7177000000000002E-2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1.0326999999999999E-2</v>
          </cell>
          <cell r="I731">
            <v>3.7177000000000002E-2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1.0326999999999999E-2</v>
          </cell>
          <cell r="I732">
            <v>3.7177000000000002E-2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1.0326999999999999E-2</v>
          </cell>
          <cell r="I733">
            <v>3.7177000000000002E-2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1.0326999999999999E-2</v>
          </cell>
          <cell r="I734">
            <v>3.7177000000000002E-2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1.0326999999999999E-2</v>
          </cell>
          <cell r="I735">
            <v>3.7177000000000002E-2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1.0326999999999999E-2</v>
          </cell>
          <cell r="I736">
            <v>3.7177000000000002E-2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1.0326999999999999E-2</v>
          </cell>
          <cell r="I737">
            <v>3.7177000000000002E-2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1.0326999999999999E-2</v>
          </cell>
          <cell r="I738">
            <v>3.7177000000000002E-2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1.0326999999999999E-2</v>
          </cell>
          <cell r="I739">
            <v>3.7177000000000002E-2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1.0326999999999999E-2</v>
          </cell>
          <cell r="I740">
            <v>3.7177000000000002E-2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1.0326999999999999E-2</v>
          </cell>
          <cell r="I741">
            <v>3.7177000000000002E-2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1.0326999999999999E-2</v>
          </cell>
          <cell r="I742">
            <v>3.7177000000000002E-2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1.0439E-2</v>
          </cell>
          <cell r="I743">
            <v>3.7580000000000002E-2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1.0439E-2</v>
          </cell>
          <cell r="I744">
            <v>3.7580000000000002E-2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1.0439E-2</v>
          </cell>
          <cell r="I745">
            <v>3.7580000000000002E-2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1.0439E-2</v>
          </cell>
          <cell r="I746">
            <v>3.7580000000000002E-2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1.0439E-2</v>
          </cell>
          <cell r="I747">
            <v>3.7580000000000002E-2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1.0439E-2</v>
          </cell>
          <cell r="I748">
            <v>3.7580000000000002E-2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1.0439E-2</v>
          </cell>
          <cell r="I749">
            <v>3.7580000000000002E-2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1.0439E-2</v>
          </cell>
          <cell r="I750">
            <v>3.7580000000000002E-2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1.0439E-2</v>
          </cell>
          <cell r="I751">
            <v>3.7580000000000002E-2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1.0439E-2</v>
          </cell>
          <cell r="I752">
            <v>3.7580000000000002E-2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1.0439E-2</v>
          </cell>
          <cell r="I753">
            <v>3.7580000000000002E-2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1.0439E-2</v>
          </cell>
          <cell r="I754">
            <v>3.7580000000000002E-2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1.0439E-2</v>
          </cell>
          <cell r="I755">
            <v>3.7580000000000002E-2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1.0439E-2</v>
          </cell>
          <cell r="I756">
            <v>3.7580000000000002E-2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1.0439E-2</v>
          </cell>
          <cell r="I757">
            <v>3.7580000000000002E-2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1.0439E-2</v>
          </cell>
          <cell r="I758">
            <v>3.7580000000000002E-2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1.0439E-2</v>
          </cell>
          <cell r="I759">
            <v>3.7580000000000002E-2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1.0439E-2</v>
          </cell>
          <cell r="I760">
            <v>3.7580000000000002E-2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1.0439E-2</v>
          </cell>
          <cell r="I761">
            <v>3.7580000000000002E-2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1.0439E-2</v>
          </cell>
          <cell r="I762">
            <v>3.7580000000000002E-2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1.0439E-2</v>
          </cell>
          <cell r="I763">
            <v>3.7580000000000002E-2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1.0439E-2</v>
          </cell>
          <cell r="I764">
            <v>3.7580000000000002E-2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1.0439E-2</v>
          </cell>
          <cell r="I765">
            <v>3.7580000000000002E-2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1.0439E-2</v>
          </cell>
          <cell r="I766">
            <v>3.7580000000000002E-2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1.0439E-2</v>
          </cell>
          <cell r="I767">
            <v>3.7580000000000002E-2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1.0439E-2</v>
          </cell>
          <cell r="I768">
            <v>3.7580000000000002E-2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1.0439E-2</v>
          </cell>
          <cell r="I769">
            <v>3.7580000000000002E-2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1.0439E-2</v>
          </cell>
          <cell r="I770">
            <v>3.7580000000000002E-2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1.0465E-2</v>
          </cell>
          <cell r="I771">
            <v>3.7673999999999999E-2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1.0465E-2</v>
          </cell>
          <cell r="I772">
            <v>3.7673999999999999E-2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1.0465E-2</v>
          </cell>
          <cell r="I773">
            <v>3.7673999999999999E-2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1.0465E-2</v>
          </cell>
          <cell r="I774">
            <v>3.7673999999999999E-2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1.0465E-2</v>
          </cell>
          <cell r="I775">
            <v>3.7673999999999999E-2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1.0465E-2</v>
          </cell>
          <cell r="I776">
            <v>3.7673999999999999E-2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1.0465E-2</v>
          </cell>
          <cell r="I777">
            <v>3.7673999999999999E-2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1.0465E-2</v>
          </cell>
          <cell r="I778">
            <v>3.7673999999999999E-2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1.0465E-2</v>
          </cell>
          <cell r="I779">
            <v>3.7673999999999999E-2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1.0465E-2</v>
          </cell>
          <cell r="I780">
            <v>3.7673999999999999E-2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1.0465E-2</v>
          </cell>
          <cell r="I781">
            <v>3.7673999999999999E-2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1.0465E-2</v>
          </cell>
          <cell r="I782">
            <v>3.7673999999999999E-2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1.0465E-2</v>
          </cell>
          <cell r="I783">
            <v>3.7673999999999999E-2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1.0465E-2</v>
          </cell>
          <cell r="I784">
            <v>3.7673999999999999E-2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1.0467000000000001E-2</v>
          </cell>
          <cell r="I785">
            <v>3.7680999999999999E-2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1.0427000000000001E-2</v>
          </cell>
          <cell r="I786">
            <v>3.7537000000000001E-2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1.0427000000000001E-2</v>
          </cell>
          <cell r="I787">
            <v>3.7537000000000001E-2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1.0427000000000001E-2</v>
          </cell>
          <cell r="I788">
            <v>3.7537000000000001E-2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1.0427000000000001E-2</v>
          </cell>
          <cell r="I789">
            <v>3.7537000000000001E-2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1.0427000000000001E-2</v>
          </cell>
          <cell r="I790">
            <v>3.7537000000000001E-2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1.0427000000000001E-2</v>
          </cell>
          <cell r="I791">
            <v>3.7537000000000001E-2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1.0427000000000001E-2</v>
          </cell>
          <cell r="I792">
            <v>3.7537000000000001E-2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1.0427000000000001E-2</v>
          </cell>
          <cell r="I793">
            <v>3.7537000000000001E-2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1.0427000000000001E-2</v>
          </cell>
          <cell r="I794">
            <v>3.7537000000000001E-2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1.0427000000000001E-2</v>
          </cell>
          <cell r="I795">
            <v>3.7537000000000001E-2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1.0427000000000001E-2</v>
          </cell>
          <cell r="I796">
            <v>3.7537000000000001E-2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1.0427000000000001E-2</v>
          </cell>
          <cell r="I797">
            <v>3.7537000000000001E-2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1.0427000000000001E-2</v>
          </cell>
          <cell r="I798">
            <v>3.7537000000000001E-2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1.0427000000000001E-2</v>
          </cell>
          <cell r="I799">
            <v>3.7537000000000001E-2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1.0427000000000001E-2</v>
          </cell>
          <cell r="I800">
            <v>3.7537000000000001E-2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1.044E-2</v>
          </cell>
          <cell r="I801">
            <v>3.7583999999999999E-2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1.044E-2</v>
          </cell>
          <cell r="I802">
            <v>3.7583999999999999E-2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1.044E-2</v>
          </cell>
          <cell r="I803">
            <v>3.7583999999999999E-2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1.044E-2</v>
          </cell>
          <cell r="I804">
            <v>3.7583999999999999E-2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1.044E-2</v>
          </cell>
          <cell r="I805">
            <v>3.7583999999999999E-2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1.044E-2</v>
          </cell>
          <cell r="I806">
            <v>3.7583999999999999E-2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1.044E-2</v>
          </cell>
          <cell r="I807">
            <v>3.7583999999999999E-2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1.044E-2</v>
          </cell>
          <cell r="I808">
            <v>3.7583999999999999E-2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1.044E-2</v>
          </cell>
          <cell r="I809">
            <v>3.7583999999999999E-2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1.044E-2</v>
          </cell>
          <cell r="I810">
            <v>3.7583999999999999E-2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1.044E-2</v>
          </cell>
          <cell r="I811">
            <v>3.7583999999999999E-2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1.044E-2</v>
          </cell>
          <cell r="I812">
            <v>3.7583999999999999E-2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1.044E-2</v>
          </cell>
          <cell r="I813">
            <v>3.7583999999999999E-2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1.044E-2</v>
          </cell>
          <cell r="I814">
            <v>3.7583999999999999E-2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1.044E-2</v>
          </cell>
          <cell r="I815">
            <v>3.7583999999999999E-2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1.044E-2</v>
          </cell>
          <cell r="I816">
            <v>3.7583999999999999E-2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1.044E-2</v>
          </cell>
          <cell r="I817">
            <v>3.7583999999999999E-2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1.044E-2</v>
          </cell>
          <cell r="I818">
            <v>3.7583999999999999E-2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1.044E-2</v>
          </cell>
          <cell r="I819">
            <v>3.7583999999999999E-2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1.044E-2</v>
          </cell>
          <cell r="I820">
            <v>3.7583999999999999E-2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1.044E-2</v>
          </cell>
          <cell r="I821">
            <v>3.7583999999999999E-2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1.044E-2</v>
          </cell>
          <cell r="I822">
            <v>3.7583999999999999E-2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1.044E-2</v>
          </cell>
          <cell r="I823">
            <v>3.7583999999999999E-2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1.044E-2</v>
          </cell>
          <cell r="I824">
            <v>3.7583999999999999E-2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1.044E-2</v>
          </cell>
          <cell r="I825">
            <v>3.7583999999999999E-2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1.044E-2</v>
          </cell>
          <cell r="I826">
            <v>3.7583999999999999E-2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1.044E-2</v>
          </cell>
          <cell r="I827">
            <v>3.7583999999999999E-2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1.044E-2</v>
          </cell>
          <cell r="I828">
            <v>3.7583999999999999E-2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1.044E-2</v>
          </cell>
          <cell r="I829">
            <v>3.7583999999999999E-2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1.0474000000000001E-2</v>
          </cell>
          <cell r="I843">
            <v>3.7706000000000003E-2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1.0449999999999999E-2</v>
          </cell>
          <cell r="I844">
            <v>3.7620000000000001E-2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1.0449999999999999E-2</v>
          </cell>
          <cell r="I845">
            <v>3.7620000000000001E-2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1.0449999999999999E-2</v>
          </cell>
          <cell r="I846">
            <v>3.7620000000000001E-2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1.0449999999999999E-2</v>
          </cell>
          <cell r="I847">
            <v>3.7620000000000001E-2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1.0449999999999999E-2</v>
          </cell>
          <cell r="I848">
            <v>3.7620000000000001E-2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1.0449999999999999E-2</v>
          </cell>
          <cell r="I849">
            <v>3.7620000000000001E-2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1.0449999999999999E-2</v>
          </cell>
          <cell r="I850">
            <v>3.7620000000000001E-2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1.0449999999999999E-2</v>
          </cell>
          <cell r="I851">
            <v>3.7620000000000001E-2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1.0449999999999999E-2</v>
          </cell>
          <cell r="I852">
            <v>3.7620000000000001E-2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1.0453E-2</v>
          </cell>
          <cell r="I853">
            <v>3.7630999999999998E-2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1.0453E-2</v>
          </cell>
          <cell r="I854">
            <v>3.7630999999999998E-2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1.0453E-2</v>
          </cell>
          <cell r="I855">
            <v>3.7630999999999998E-2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1.0453E-2</v>
          </cell>
          <cell r="I856">
            <v>3.7630999999999998E-2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1.0453E-2</v>
          </cell>
          <cell r="I857">
            <v>3.7630999999999998E-2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1.0453E-2</v>
          </cell>
          <cell r="I858">
            <v>3.7630999999999998E-2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1.0453E-2</v>
          </cell>
          <cell r="I859">
            <v>3.7630999999999998E-2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1.0453E-2</v>
          </cell>
          <cell r="I860">
            <v>3.7630999999999998E-2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1.0453E-2</v>
          </cell>
          <cell r="I861">
            <v>3.7630999999999998E-2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1.0453E-2</v>
          </cell>
          <cell r="I862">
            <v>3.7630999999999998E-2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1.0453E-2</v>
          </cell>
          <cell r="I863">
            <v>3.7630999999999998E-2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1.0453E-2</v>
          </cell>
          <cell r="I864">
            <v>3.7630999999999998E-2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1.0453E-2</v>
          </cell>
          <cell r="I865">
            <v>3.7630999999999998E-2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1.0453E-2</v>
          </cell>
          <cell r="I866">
            <v>3.7630999999999998E-2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1.0453E-2</v>
          </cell>
          <cell r="I867">
            <v>3.7630999999999998E-2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1.0453E-2</v>
          </cell>
          <cell r="I868">
            <v>3.7630999999999998E-2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1.0451E-2</v>
          </cell>
          <cell r="I869">
            <v>3.7623999999999998E-2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1.0451E-2</v>
          </cell>
          <cell r="I870">
            <v>3.7623999999999998E-2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1.0451E-2</v>
          </cell>
          <cell r="I871">
            <v>3.7623999999999998E-2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1.0451E-2</v>
          </cell>
          <cell r="I872">
            <v>3.7623999999999998E-2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1.0451E-2</v>
          </cell>
          <cell r="I873">
            <v>3.7623999999999998E-2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1.0451E-2</v>
          </cell>
          <cell r="I874">
            <v>3.7623999999999998E-2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1.0451E-2</v>
          </cell>
          <cell r="I875">
            <v>3.7623999999999998E-2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1.0451E-2</v>
          </cell>
          <cell r="I876">
            <v>3.7623999999999998E-2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1.0451E-2</v>
          </cell>
          <cell r="I877">
            <v>3.7623999999999998E-2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1.0451E-2</v>
          </cell>
          <cell r="I878">
            <v>3.7623999999999998E-2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1.0461E-2</v>
          </cell>
          <cell r="I879">
            <v>3.7659999999999999E-2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1.0461E-2</v>
          </cell>
          <cell r="I880">
            <v>3.7659999999999999E-2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1.0461E-2</v>
          </cell>
          <cell r="I881">
            <v>3.7659999999999999E-2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1.0461E-2</v>
          </cell>
          <cell r="I882">
            <v>3.7659999999999999E-2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1.0461E-2</v>
          </cell>
          <cell r="I883">
            <v>3.7659999999999999E-2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1.0461E-2</v>
          </cell>
          <cell r="I884">
            <v>3.7659999999999999E-2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1.0461E-2</v>
          </cell>
          <cell r="I885">
            <v>3.7659999999999999E-2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1.0460000000000001E-2</v>
          </cell>
          <cell r="I886">
            <v>3.7656000000000002E-2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1.0460000000000001E-2</v>
          </cell>
          <cell r="I887">
            <v>3.7656000000000002E-2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1.0460000000000001E-2</v>
          </cell>
          <cell r="I888">
            <v>3.7656000000000002E-2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1.0460000000000001E-2</v>
          </cell>
          <cell r="I889">
            <v>3.7656000000000002E-2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1.0460000000000001E-2</v>
          </cell>
          <cell r="I890">
            <v>3.7656000000000002E-2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1.0466E-2</v>
          </cell>
          <cell r="I891">
            <v>3.7678000000000003E-2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1.0466E-2</v>
          </cell>
          <cell r="I892">
            <v>3.7678000000000003E-2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1.0466E-2</v>
          </cell>
          <cell r="I893">
            <v>3.7678000000000003E-2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1.0466E-2</v>
          </cell>
          <cell r="I894">
            <v>3.7678000000000003E-2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1.0205000000000001E-2</v>
          </cell>
          <cell r="I895">
            <v>3.6738E-2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1.0205000000000001E-2</v>
          </cell>
          <cell r="I896">
            <v>3.6738E-2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1.0205000000000001E-2</v>
          </cell>
          <cell r="I897">
            <v>3.6738E-2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1.0205000000000001E-2</v>
          </cell>
          <cell r="I898">
            <v>3.6738E-2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1.0205000000000001E-2</v>
          </cell>
          <cell r="I899">
            <v>3.6738E-2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1.0205000000000001E-2</v>
          </cell>
          <cell r="I900">
            <v>3.6738E-2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1.0205000000000001E-2</v>
          </cell>
          <cell r="I901">
            <v>3.6738E-2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1.0205000000000001E-2</v>
          </cell>
          <cell r="I902">
            <v>3.6738E-2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1.0205000000000001E-2</v>
          </cell>
          <cell r="I903">
            <v>3.6738E-2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1.0205000000000001E-2</v>
          </cell>
          <cell r="I904">
            <v>3.6738E-2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1.0205000000000001E-2</v>
          </cell>
          <cell r="I905">
            <v>3.6738E-2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1.0205000000000001E-2</v>
          </cell>
          <cell r="I906">
            <v>3.6738E-2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1.0423999999999999E-2</v>
          </cell>
          <cell r="I907">
            <v>3.7525999999999997E-2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1.0205000000000001E-2</v>
          </cell>
          <cell r="I910">
            <v>3.6738E-2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1.0423999999999999E-2</v>
          </cell>
          <cell r="I911">
            <v>3.7525999999999997E-2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1.0468E-2</v>
          </cell>
          <cell r="I912">
            <v>3.7685000000000003E-2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1.0468999999999999E-2</v>
          </cell>
          <cell r="I916">
            <v>3.7687999999999999E-2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1.0482999999999999E-2</v>
          </cell>
          <cell r="I920">
            <v>3.7739000000000002E-2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1.0482999999999999E-2</v>
          </cell>
          <cell r="I927">
            <v>3.7739000000000002E-2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1.0368E-2</v>
          </cell>
          <cell r="I928">
            <v>3.7324999999999997E-2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1.0368E-2</v>
          </cell>
          <cell r="I929">
            <v>3.7324999999999997E-2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1.0368E-2</v>
          </cell>
          <cell r="I930">
            <v>3.7324999999999997E-2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1.0368E-2</v>
          </cell>
          <cell r="I931">
            <v>3.7324999999999997E-2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1.0368E-2</v>
          </cell>
          <cell r="I932">
            <v>3.7324999999999997E-2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1.0368E-2</v>
          </cell>
          <cell r="I933">
            <v>3.7324999999999997E-2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1.0446E-2</v>
          </cell>
          <cell r="I934">
            <v>3.7606000000000001E-2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1.0446E-2</v>
          </cell>
          <cell r="I935">
            <v>3.7606000000000001E-2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1.0446E-2</v>
          </cell>
          <cell r="I936">
            <v>3.7606000000000001E-2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1.0446E-2</v>
          </cell>
          <cell r="I937">
            <v>3.7606000000000001E-2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1.0446E-2</v>
          </cell>
          <cell r="I938">
            <v>3.7606000000000001E-2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1.0446E-2</v>
          </cell>
          <cell r="I939">
            <v>3.7606000000000001E-2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1.0446E-2</v>
          </cell>
          <cell r="I940">
            <v>3.7606000000000001E-2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1.0446E-2</v>
          </cell>
          <cell r="I941">
            <v>3.7606000000000001E-2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1.0446E-2</v>
          </cell>
          <cell r="I942">
            <v>3.7606000000000001E-2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1.0446E-2</v>
          </cell>
          <cell r="I943">
            <v>3.7606000000000001E-2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1.0446E-2</v>
          </cell>
          <cell r="I944">
            <v>3.7606000000000001E-2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1.0446E-2</v>
          </cell>
          <cell r="I945">
            <v>3.7606000000000001E-2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1.0446E-2</v>
          </cell>
          <cell r="I946">
            <v>3.7606000000000001E-2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1.0446E-2</v>
          </cell>
          <cell r="I947">
            <v>3.7606000000000001E-2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1.0446E-2</v>
          </cell>
          <cell r="I948">
            <v>3.7606000000000001E-2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1.0446E-2</v>
          </cell>
          <cell r="I949">
            <v>3.7606000000000001E-2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1.0446E-2</v>
          </cell>
          <cell r="I950">
            <v>3.7606000000000001E-2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1.0446E-2</v>
          </cell>
          <cell r="I951">
            <v>3.7606000000000001E-2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1.0446E-2</v>
          </cell>
          <cell r="I952">
            <v>3.7606000000000001E-2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1.0446E-2</v>
          </cell>
          <cell r="I953">
            <v>3.7606000000000001E-2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1.0446E-2</v>
          </cell>
          <cell r="I954">
            <v>3.7606000000000001E-2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1.0446E-2</v>
          </cell>
          <cell r="I955">
            <v>3.7606000000000001E-2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1.0446E-2</v>
          </cell>
          <cell r="I956">
            <v>3.7606000000000001E-2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1.0446E-2</v>
          </cell>
          <cell r="I957">
            <v>3.7606000000000001E-2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1.0446E-2</v>
          </cell>
          <cell r="I958">
            <v>3.7606000000000001E-2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1.0446E-2</v>
          </cell>
          <cell r="I959">
            <v>3.7606000000000001E-2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1.0446E-2</v>
          </cell>
          <cell r="I960">
            <v>3.7606000000000001E-2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1.0446E-2</v>
          </cell>
          <cell r="I961">
            <v>3.7606000000000001E-2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1.0446E-2</v>
          </cell>
          <cell r="I962">
            <v>3.7606000000000001E-2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1.0446E-2</v>
          </cell>
          <cell r="I963">
            <v>3.7606000000000001E-2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1.0446E-2</v>
          </cell>
          <cell r="I964">
            <v>3.7606000000000001E-2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1.0446E-2</v>
          </cell>
          <cell r="I965">
            <v>3.7606000000000001E-2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1.0446E-2</v>
          </cell>
          <cell r="I966">
            <v>3.7606000000000001E-2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1.0446E-2</v>
          </cell>
          <cell r="I967">
            <v>3.7606000000000001E-2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1.0446E-2</v>
          </cell>
          <cell r="I968">
            <v>3.7606000000000001E-2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1.0446E-2</v>
          </cell>
          <cell r="I969">
            <v>3.7606000000000001E-2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1.0446E-2</v>
          </cell>
          <cell r="I970">
            <v>3.7606000000000001E-2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1.0446E-2</v>
          </cell>
          <cell r="I971">
            <v>3.7606000000000001E-2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1.0446E-2</v>
          </cell>
          <cell r="I972">
            <v>3.7606000000000001E-2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1.0446E-2</v>
          </cell>
          <cell r="I973">
            <v>3.7606000000000001E-2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1.0446E-2</v>
          </cell>
          <cell r="I974">
            <v>3.7606000000000001E-2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1.0446E-2</v>
          </cell>
          <cell r="I975">
            <v>3.7606000000000001E-2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1.0446E-2</v>
          </cell>
          <cell r="I976">
            <v>3.7606000000000001E-2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1.0446E-2</v>
          </cell>
          <cell r="I977">
            <v>3.7606000000000001E-2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1.0446E-2</v>
          </cell>
          <cell r="I978">
            <v>3.7606000000000001E-2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1.0446E-2</v>
          </cell>
          <cell r="I979">
            <v>3.7606000000000001E-2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1.047E-2</v>
          </cell>
          <cell r="I980">
            <v>3.7692000000000003E-2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1.047E-2</v>
          </cell>
          <cell r="I981">
            <v>3.7692000000000003E-2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1.047E-2</v>
          </cell>
          <cell r="I982">
            <v>3.7692000000000003E-2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1.047E-2</v>
          </cell>
          <cell r="I983">
            <v>3.7692000000000003E-2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1.047E-2</v>
          </cell>
          <cell r="I984">
            <v>3.7692000000000003E-2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1.047E-2</v>
          </cell>
          <cell r="I985">
            <v>3.7692000000000003E-2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1.047E-2</v>
          </cell>
          <cell r="I986">
            <v>3.7692000000000003E-2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1.0462000000000001E-2</v>
          </cell>
          <cell r="I987">
            <v>3.7663000000000002E-2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1.0462000000000001E-2</v>
          </cell>
          <cell r="I988">
            <v>3.7663000000000002E-2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1.0462000000000001E-2</v>
          </cell>
          <cell r="I989">
            <v>3.7663000000000002E-2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1.0462000000000001E-2</v>
          </cell>
          <cell r="I990">
            <v>3.7663000000000002E-2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1.0462000000000001E-2</v>
          </cell>
          <cell r="I991">
            <v>3.7663000000000002E-2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1.0462000000000001E-2</v>
          </cell>
          <cell r="I992">
            <v>3.7663000000000002E-2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1.0462000000000001E-2</v>
          </cell>
          <cell r="I993">
            <v>3.7663000000000002E-2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1.0462000000000001E-2</v>
          </cell>
          <cell r="I994">
            <v>3.7663000000000002E-2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1.0462000000000001E-2</v>
          </cell>
          <cell r="I995">
            <v>3.7663000000000002E-2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1.0462000000000001E-2</v>
          </cell>
          <cell r="I996">
            <v>3.7663000000000002E-2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1.0462000000000001E-2</v>
          </cell>
          <cell r="I997">
            <v>3.7663000000000002E-2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1.0462000000000001E-2</v>
          </cell>
          <cell r="I998">
            <v>3.7663000000000002E-2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1.0462000000000001E-2</v>
          </cell>
          <cell r="I999">
            <v>3.7663000000000002E-2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1.0462000000000001E-2</v>
          </cell>
          <cell r="I1000">
            <v>3.7663000000000002E-2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1.0462000000000001E-2</v>
          </cell>
          <cell r="I1001">
            <v>3.7663000000000002E-2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1.0462000000000001E-2</v>
          </cell>
          <cell r="I1002">
            <v>3.7663000000000002E-2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1.0462000000000001E-2</v>
          </cell>
          <cell r="I1003">
            <v>3.7663000000000002E-2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1.0462000000000001E-2</v>
          </cell>
          <cell r="I1004">
            <v>3.7663000000000002E-2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1.0462000000000001E-2</v>
          </cell>
          <cell r="I1005">
            <v>3.7663000000000002E-2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1.0442999999999999E-2</v>
          </cell>
          <cell r="I1006">
            <v>3.7595000000000003E-2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1.0442999999999999E-2</v>
          </cell>
          <cell r="I1007">
            <v>3.7595000000000003E-2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1.0488000000000001E-2</v>
          </cell>
          <cell r="I1008">
            <v>3.7756999999999999E-2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1.0477999999999999E-2</v>
          </cell>
          <cell r="I1009">
            <v>3.7720999999999998E-2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1.047E-2</v>
          </cell>
          <cell r="I1010">
            <v>3.7692000000000003E-2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1.047E-2</v>
          </cell>
          <cell r="I1011">
            <v>3.7692000000000003E-2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1.047E-2</v>
          </cell>
          <cell r="I1012">
            <v>3.7692000000000003E-2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1.047E-2</v>
          </cell>
          <cell r="I1013">
            <v>3.7692000000000003E-2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1.047E-2</v>
          </cell>
          <cell r="I1014">
            <v>3.7692000000000003E-2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1.047E-2</v>
          </cell>
          <cell r="I1015">
            <v>3.7692000000000003E-2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1.0436000000000001E-2</v>
          </cell>
          <cell r="I1016">
            <v>3.7569999999999999E-2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1.0368E-2</v>
          </cell>
          <cell r="I1017">
            <v>3.7324999999999997E-2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1.0368E-2</v>
          </cell>
          <cell r="I1018">
            <v>3.7324999999999997E-2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1.0368E-2</v>
          </cell>
          <cell r="I1019">
            <v>3.7324999999999997E-2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1.0368E-2</v>
          </cell>
          <cell r="I1020">
            <v>3.7324999999999997E-2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1.0368E-2</v>
          </cell>
          <cell r="I1021">
            <v>3.7324999999999997E-2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1.0368E-2</v>
          </cell>
          <cell r="I1022">
            <v>3.7324999999999997E-2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1.0368E-2</v>
          </cell>
          <cell r="I1023">
            <v>3.7324999999999997E-2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1.0468E-2</v>
          </cell>
          <cell r="I1024">
            <v>3.7685000000000003E-2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1.0463999999999999E-2</v>
          </cell>
          <cell r="I1026">
            <v>3.7670000000000002E-2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1.0463999999999999E-2</v>
          </cell>
          <cell r="I1027">
            <v>3.7670000000000002E-2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1.0463999999999999E-2</v>
          </cell>
          <cell r="I1028">
            <v>3.7670000000000002E-2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1.0501E-2</v>
          </cell>
          <cell r="I1043">
            <v>3.7803999999999997E-2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1.0501E-2</v>
          </cell>
          <cell r="I1044">
            <v>3.7803999999999997E-2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1.0501E-2</v>
          </cell>
          <cell r="I1045">
            <v>3.7803999999999997E-2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1.0501E-2</v>
          </cell>
          <cell r="I1046">
            <v>3.7803999999999997E-2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1.0867E-2</v>
          </cell>
          <cell r="I1047">
            <v>3.9121000000000003E-2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1.0867E-2</v>
          </cell>
          <cell r="I1048">
            <v>3.9121000000000003E-2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1.0867E-2</v>
          </cell>
          <cell r="I1049">
            <v>3.9121000000000003E-2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1.0867E-2</v>
          </cell>
          <cell r="I1050">
            <v>3.9121000000000003E-2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1.0867E-2</v>
          </cell>
          <cell r="I1051">
            <v>3.9121000000000003E-2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1.0867E-2</v>
          </cell>
          <cell r="I1052">
            <v>3.9121000000000003E-2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1.0867E-2</v>
          </cell>
          <cell r="I1053">
            <v>3.9121000000000003E-2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1.0867E-2</v>
          </cell>
          <cell r="I1054">
            <v>3.9121000000000003E-2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1.0867E-2</v>
          </cell>
          <cell r="I1055">
            <v>3.9121000000000003E-2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1.0933999999999999E-2</v>
          </cell>
          <cell r="I1056">
            <v>3.9362000000000001E-2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1.0422000000000001E-2</v>
          </cell>
          <cell r="I1057">
            <v>3.7518999999999997E-2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1.0422000000000001E-2</v>
          </cell>
          <cell r="I1058">
            <v>3.7518999999999997E-2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1.0422000000000001E-2</v>
          </cell>
          <cell r="I1059">
            <v>3.7518999999999997E-2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1.0496999999999999E-2</v>
          </cell>
          <cell r="I1060">
            <v>3.7789000000000003E-2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1.0737E-2</v>
          </cell>
          <cell r="I1061">
            <v>3.8653E-2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1.0902999999999999E-2</v>
          </cell>
          <cell r="I1062">
            <v>3.9251000000000001E-2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1.0984000000000001E-2</v>
          </cell>
          <cell r="I1064">
            <v>3.9542000000000001E-2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1.0999999999999999E-2</v>
          </cell>
          <cell r="I1065">
            <v>3.9600000000000003E-2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1.0467000000000001E-2</v>
          </cell>
          <cell r="I1066">
            <v>3.7680999999999999E-2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SM-AM019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1.0455000000000001E-2</v>
          </cell>
          <cell r="I1068">
            <v>0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1.103E-2</v>
          </cell>
          <cell r="I6">
            <v>3.9708E-2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1.103E-2</v>
          </cell>
          <cell r="I7">
            <v>3.9708E-2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1.103E-2</v>
          </cell>
          <cell r="I8">
            <v>3.9708E-2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1.0855E-2</v>
          </cell>
          <cell r="I9">
            <v>3.9078000000000002E-2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1.1015E-2</v>
          </cell>
          <cell r="I10">
            <v>3.9654000000000002E-2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1.0899000000000001E-2</v>
          </cell>
          <cell r="I11">
            <v>3.9236E-2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1.0472E-2</v>
          </cell>
          <cell r="I12">
            <v>3.7699000000000003E-2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1.0472E-2</v>
          </cell>
          <cell r="I13">
            <v>3.7699000000000003E-2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1.1032E-2</v>
          </cell>
          <cell r="I14">
            <v>3.9715E-2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1.1032E-2</v>
          </cell>
          <cell r="I15">
            <v>3.9715E-2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1.1032E-2</v>
          </cell>
          <cell r="I16">
            <v>3.9715E-2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1.1032E-2</v>
          </cell>
          <cell r="I17">
            <v>3.9715E-2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1.1032E-2</v>
          </cell>
          <cell r="I18">
            <v>3.9715E-2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1.1032E-2</v>
          </cell>
          <cell r="I19">
            <v>3.9715E-2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1.1032E-2</v>
          </cell>
          <cell r="I20">
            <v>3.9715E-2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1.1032E-2</v>
          </cell>
          <cell r="I21">
            <v>3.9715E-2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1.1032E-2</v>
          </cell>
          <cell r="I22">
            <v>3.9715E-2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1.1032E-2</v>
          </cell>
          <cell r="I23">
            <v>3.9715E-2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1.1032E-2</v>
          </cell>
          <cell r="I24">
            <v>3.9715E-2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1.1032E-2</v>
          </cell>
          <cell r="I25">
            <v>3.9715E-2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1.1032E-2</v>
          </cell>
          <cell r="I26">
            <v>3.9715E-2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1.1029000000000001E-2</v>
          </cell>
          <cell r="I27">
            <v>3.9704000000000003E-2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1.1029000000000001E-2</v>
          </cell>
          <cell r="I28">
            <v>3.9704000000000003E-2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1.1029000000000001E-2</v>
          </cell>
          <cell r="I29">
            <v>3.9704000000000003E-2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1.1029000000000001E-2</v>
          </cell>
          <cell r="I30">
            <v>3.9704000000000003E-2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1.103E-2</v>
          </cell>
          <cell r="I31">
            <v>3.9708E-2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1.103E-2</v>
          </cell>
          <cell r="I32">
            <v>3.9708E-2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1.103E-2</v>
          </cell>
          <cell r="I33">
            <v>3.9708E-2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1.103E-2</v>
          </cell>
          <cell r="I34">
            <v>3.9708E-2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1.103E-2</v>
          </cell>
          <cell r="I35">
            <v>3.9708E-2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1.103E-2</v>
          </cell>
          <cell r="I36">
            <v>3.9708E-2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1.1028E-2</v>
          </cell>
          <cell r="I37">
            <v>3.9701E-2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1.1028E-2</v>
          </cell>
          <cell r="I38">
            <v>3.9701E-2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1.1028E-2</v>
          </cell>
          <cell r="I39">
            <v>3.9701E-2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1.1028E-2</v>
          </cell>
          <cell r="I40">
            <v>3.9701E-2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1.1028E-2</v>
          </cell>
          <cell r="I41">
            <v>3.9701E-2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1.1028E-2</v>
          </cell>
          <cell r="I42">
            <v>3.9701E-2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1.1028E-2</v>
          </cell>
          <cell r="I43">
            <v>3.9701E-2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1.1028E-2</v>
          </cell>
          <cell r="I44">
            <v>3.9701E-2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1.1028E-2</v>
          </cell>
          <cell r="I45">
            <v>3.9701E-2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1.1028E-2</v>
          </cell>
          <cell r="I46">
            <v>3.9701E-2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1.0916E-2</v>
          </cell>
          <cell r="I47">
            <v>3.9298E-2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1.0916E-2</v>
          </cell>
          <cell r="I48">
            <v>3.9298E-2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1.0916E-2</v>
          </cell>
          <cell r="I49">
            <v>3.9298E-2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1.0916E-2</v>
          </cell>
          <cell r="I50">
            <v>3.9298E-2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1.0916E-2</v>
          </cell>
          <cell r="I51">
            <v>3.9298E-2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1.081E-2</v>
          </cell>
          <cell r="I52">
            <v>3.8915999999999999E-2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1.081E-2</v>
          </cell>
          <cell r="I53">
            <v>3.8915999999999999E-2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1.081E-2</v>
          </cell>
          <cell r="I54">
            <v>3.8915999999999999E-2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1.081E-2</v>
          </cell>
          <cell r="I55">
            <v>3.8915999999999999E-2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1.081E-2</v>
          </cell>
          <cell r="I56">
            <v>3.8915999999999999E-2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1.081E-2</v>
          </cell>
          <cell r="I57">
            <v>3.8915999999999999E-2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1.081E-2</v>
          </cell>
          <cell r="I58">
            <v>3.8915999999999999E-2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1.081E-2</v>
          </cell>
          <cell r="I59">
            <v>3.8915999999999999E-2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1.081E-2</v>
          </cell>
          <cell r="I60">
            <v>3.8915999999999999E-2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1.081E-2</v>
          </cell>
          <cell r="I61">
            <v>3.8915999999999999E-2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1.081E-2</v>
          </cell>
          <cell r="I62">
            <v>3.8915999999999999E-2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1.0907E-2</v>
          </cell>
          <cell r="I63">
            <v>3.9265000000000001E-2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1.0907E-2</v>
          </cell>
          <cell r="I64">
            <v>3.9265000000000001E-2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1.0907E-2</v>
          </cell>
          <cell r="I65">
            <v>3.9265000000000001E-2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1.0907E-2</v>
          </cell>
          <cell r="I66">
            <v>3.9265000000000001E-2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1.0907E-2</v>
          </cell>
          <cell r="I67">
            <v>3.9265000000000001E-2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1.0907E-2</v>
          </cell>
          <cell r="I68">
            <v>3.9265000000000001E-2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1.0907E-2</v>
          </cell>
          <cell r="I69">
            <v>3.9265000000000001E-2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1.0907E-2</v>
          </cell>
          <cell r="I70">
            <v>3.9265000000000001E-2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1.0907E-2</v>
          </cell>
          <cell r="I71">
            <v>3.9265000000000001E-2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1.0907E-2</v>
          </cell>
          <cell r="I72">
            <v>3.9265000000000001E-2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1.0907E-2</v>
          </cell>
          <cell r="I73">
            <v>3.9265000000000001E-2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1.0907E-2</v>
          </cell>
          <cell r="I74">
            <v>3.9265000000000001E-2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1.0907999999999999E-2</v>
          </cell>
          <cell r="I75">
            <v>3.9268999999999998E-2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1.0907999999999999E-2</v>
          </cell>
          <cell r="I76">
            <v>3.9268999999999998E-2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1.0907999999999999E-2</v>
          </cell>
          <cell r="I77">
            <v>3.9268999999999998E-2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1.0907999999999999E-2</v>
          </cell>
          <cell r="I78">
            <v>3.9268999999999998E-2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1.0926999999999999E-2</v>
          </cell>
          <cell r="I79">
            <v>3.9336999999999997E-2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1.0926999999999999E-2</v>
          </cell>
          <cell r="I80">
            <v>3.9336999999999997E-2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1.0926999999999999E-2</v>
          </cell>
          <cell r="I81">
            <v>3.9336999999999997E-2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1.0926999999999999E-2</v>
          </cell>
          <cell r="I82">
            <v>3.9336999999999997E-2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1.0926999999999999E-2</v>
          </cell>
          <cell r="I83">
            <v>3.9336999999999997E-2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1.0926999999999999E-2</v>
          </cell>
          <cell r="I84">
            <v>3.9336999999999997E-2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1.0926999999999999E-2</v>
          </cell>
          <cell r="I85">
            <v>3.9336999999999997E-2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1.0913000000000001E-2</v>
          </cell>
          <cell r="I86">
            <v>3.9287000000000002E-2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1.0913000000000001E-2</v>
          </cell>
          <cell r="I87">
            <v>3.9287000000000002E-2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1.0913000000000001E-2</v>
          </cell>
          <cell r="I88">
            <v>3.9287000000000002E-2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1.0913000000000001E-2</v>
          </cell>
          <cell r="I89">
            <v>3.9287000000000002E-2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1.0913000000000001E-2</v>
          </cell>
          <cell r="I90">
            <v>3.9287000000000002E-2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1.0913000000000001E-2</v>
          </cell>
          <cell r="I91">
            <v>3.9287000000000002E-2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1.0913000000000001E-2</v>
          </cell>
          <cell r="I92">
            <v>3.9287000000000002E-2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1.0409E-2</v>
          </cell>
          <cell r="I93">
            <v>3.7471999999999998E-2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1.0470999999999999E-2</v>
          </cell>
          <cell r="I94">
            <v>3.7696E-2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1.0682000000000001E-2</v>
          </cell>
          <cell r="I95">
            <v>3.8455000000000003E-2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1.0682000000000001E-2</v>
          </cell>
          <cell r="I96">
            <v>3.8455000000000003E-2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1.0682000000000001E-2</v>
          </cell>
          <cell r="I97">
            <v>3.8455000000000003E-2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1.0682000000000001E-2</v>
          </cell>
          <cell r="I98">
            <v>3.8455000000000003E-2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1.0682000000000001E-2</v>
          </cell>
          <cell r="I99">
            <v>3.8455000000000003E-2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1.0682000000000001E-2</v>
          </cell>
          <cell r="I100">
            <v>3.8455000000000003E-2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1.0682000000000001E-2</v>
          </cell>
          <cell r="I101">
            <v>3.8455000000000003E-2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1.1004999999999999E-2</v>
          </cell>
          <cell r="I102">
            <v>3.9618E-2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1.1004999999999999E-2</v>
          </cell>
          <cell r="I103">
            <v>3.9618E-2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1.1004999999999999E-2</v>
          </cell>
          <cell r="I104">
            <v>3.9618E-2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1.1004999999999999E-2</v>
          </cell>
          <cell r="I105">
            <v>3.9618E-2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1.1004999999999999E-2</v>
          </cell>
          <cell r="I106">
            <v>3.9618E-2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1.1004999999999999E-2</v>
          </cell>
          <cell r="I107">
            <v>3.9618E-2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1.1004999999999999E-2</v>
          </cell>
          <cell r="I108">
            <v>3.9618E-2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1.0503E-2</v>
          </cell>
          <cell r="I109">
            <v>3.7810999999999997E-2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1.0503E-2</v>
          </cell>
          <cell r="I110">
            <v>3.7810999999999997E-2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1.0503E-2</v>
          </cell>
          <cell r="I111">
            <v>3.7810999999999997E-2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1.0503E-2</v>
          </cell>
          <cell r="I112">
            <v>3.7810999999999997E-2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1.0503E-2</v>
          </cell>
          <cell r="I113">
            <v>3.7810999999999997E-2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1.0503E-2</v>
          </cell>
          <cell r="I114">
            <v>3.7810999999999997E-2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1.0503E-2</v>
          </cell>
          <cell r="I115">
            <v>3.7810999999999997E-2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1.0503E-2</v>
          </cell>
          <cell r="I116">
            <v>3.7810999999999997E-2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1.0503E-2</v>
          </cell>
          <cell r="I117">
            <v>3.7810999999999997E-2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1.0503E-2</v>
          </cell>
          <cell r="I118">
            <v>3.7810999999999997E-2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1.1557E-2</v>
          </cell>
          <cell r="I119">
            <v>4.1605000000000003E-2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1.1557E-2</v>
          </cell>
          <cell r="I120">
            <v>4.1605000000000003E-2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1.2211E-2</v>
          </cell>
          <cell r="I121">
            <v>4.3959999999999999E-2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1.0335E-2</v>
          </cell>
          <cell r="I122">
            <v>3.7206000000000003E-2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1.0335E-2</v>
          </cell>
          <cell r="I123">
            <v>3.7206000000000003E-2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1.0548999999999999E-2</v>
          </cell>
          <cell r="I124">
            <v>3.7976000000000003E-2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1.0548999999999999E-2</v>
          </cell>
          <cell r="I125">
            <v>3.7976000000000003E-2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1.0548999999999999E-2</v>
          </cell>
          <cell r="I126">
            <v>3.7976000000000003E-2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1.0548999999999999E-2</v>
          </cell>
          <cell r="I127">
            <v>3.7976000000000003E-2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1.0548999999999999E-2</v>
          </cell>
          <cell r="I128">
            <v>3.7976000000000003E-2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1.0548999999999999E-2</v>
          </cell>
          <cell r="I129">
            <v>3.7976000000000003E-2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1.0548999999999999E-2</v>
          </cell>
          <cell r="I130">
            <v>3.7976000000000003E-2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1.0548999999999999E-2</v>
          </cell>
          <cell r="I131">
            <v>3.7976000000000003E-2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1.0548999999999999E-2</v>
          </cell>
          <cell r="I132">
            <v>3.7976000000000003E-2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1.0548999999999999E-2</v>
          </cell>
          <cell r="I133">
            <v>3.7976000000000003E-2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1.0548999999999999E-2</v>
          </cell>
          <cell r="I134">
            <v>3.7976000000000003E-2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1.0224E-2</v>
          </cell>
          <cell r="I135">
            <v>3.6805999999999998E-2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1.0224E-2</v>
          </cell>
          <cell r="I136">
            <v>3.6805999999999998E-2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1.0475E-2</v>
          </cell>
          <cell r="I137">
            <v>3.771E-2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1.0475E-2</v>
          </cell>
          <cell r="I138">
            <v>3.771E-2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1.0475E-2</v>
          </cell>
          <cell r="I139">
            <v>3.771E-2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1.0475E-2</v>
          </cell>
          <cell r="I140">
            <v>3.771E-2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1.0475E-2</v>
          </cell>
          <cell r="I141">
            <v>3.771E-2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1.0475E-2</v>
          </cell>
          <cell r="I142">
            <v>3.771E-2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1.0475E-2</v>
          </cell>
          <cell r="I143">
            <v>3.771E-2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1.0475E-2</v>
          </cell>
          <cell r="I144">
            <v>3.771E-2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1.0964E-2</v>
          </cell>
          <cell r="I145">
            <v>3.9469999999999998E-2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1.0964E-2</v>
          </cell>
          <cell r="I146">
            <v>3.9469999999999998E-2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1.0682000000000001E-2</v>
          </cell>
          <cell r="I147">
            <v>3.8455000000000003E-2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1.0682000000000001E-2</v>
          </cell>
          <cell r="I148">
            <v>3.8455000000000003E-2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1.0682000000000001E-2</v>
          </cell>
          <cell r="I149">
            <v>3.8455000000000003E-2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1.0682000000000001E-2</v>
          </cell>
          <cell r="I150">
            <v>3.8455000000000003E-2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1.0682000000000001E-2</v>
          </cell>
          <cell r="I151">
            <v>3.8455000000000003E-2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1.0682000000000001E-2</v>
          </cell>
          <cell r="I152">
            <v>3.8455000000000003E-2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1.0682000000000001E-2</v>
          </cell>
          <cell r="I153">
            <v>3.8455000000000003E-2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1.0682000000000001E-2</v>
          </cell>
          <cell r="I154">
            <v>3.8455000000000003E-2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1.0682000000000001E-2</v>
          </cell>
          <cell r="I155">
            <v>3.8455000000000003E-2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1.0488000000000001E-2</v>
          </cell>
          <cell r="I156">
            <v>3.7756999999999999E-2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1.0488000000000001E-2</v>
          </cell>
          <cell r="I157">
            <v>3.7756999999999999E-2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1.0488000000000001E-2</v>
          </cell>
          <cell r="I158">
            <v>3.7756999999999999E-2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1.0488000000000001E-2</v>
          </cell>
          <cell r="I159">
            <v>3.7756999999999999E-2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1.0488000000000001E-2</v>
          </cell>
          <cell r="I160">
            <v>3.7756999999999999E-2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1.0488000000000001E-2</v>
          </cell>
          <cell r="I161">
            <v>3.7756999999999999E-2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1.0488000000000001E-2</v>
          </cell>
          <cell r="I162">
            <v>3.7756999999999999E-2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1.0954E-2</v>
          </cell>
          <cell r="I163">
            <v>3.9433999999999997E-2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1.0954E-2</v>
          </cell>
          <cell r="I164">
            <v>3.9433999999999997E-2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1.0954E-2</v>
          </cell>
          <cell r="I165">
            <v>3.9433999999999997E-2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1.0954E-2</v>
          </cell>
          <cell r="I166">
            <v>3.9433999999999997E-2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1.0954E-2</v>
          </cell>
          <cell r="I167">
            <v>3.9433999999999997E-2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1.0954E-2</v>
          </cell>
          <cell r="I168">
            <v>3.9433999999999997E-2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1.0954E-2</v>
          </cell>
          <cell r="I169">
            <v>3.9433999999999997E-2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1.0954E-2</v>
          </cell>
          <cell r="I170">
            <v>3.9433999999999997E-2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1.0954E-2</v>
          </cell>
          <cell r="I171">
            <v>3.9433999999999997E-2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1.0954E-2</v>
          </cell>
          <cell r="I172">
            <v>3.9433999999999997E-2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1.0954E-2</v>
          </cell>
          <cell r="I173">
            <v>3.9433999999999997E-2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1.0954E-2</v>
          </cell>
          <cell r="I174">
            <v>3.9433999999999997E-2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1.0954E-2</v>
          </cell>
          <cell r="I175">
            <v>3.9433999999999997E-2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1.0954E-2</v>
          </cell>
          <cell r="I176">
            <v>3.9433999999999997E-2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1.0954E-2</v>
          </cell>
          <cell r="I177">
            <v>3.9433999999999997E-2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1.0954E-2</v>
          </cell>
          <cell r="I178">
            <v>3.9433999999999997E-2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1.0954E-2</v>
          </cell>
          <cell r="I179">
            <v>3.9433999999999997E-2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1.0954E-2</v>
          </cell>
          <cell r="I180">
            <v>3.9433999999999997E-2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1.0954E-2</v>
          </cell>
          <cell r="I181">
            <v>3.9433999999999997E-2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1.0954E-2</v>
          </cell>
          <cell r="I182">
            <v>3.9433999999999997E-2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1.0954E-2</v>
          </cell>
          <cell r="I183">
            <v>3.9433999999999997E-2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1.0954E-2</v>
          </cell>
          <cell r="I184">
            <v>3.9433999999999997E-2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1.0944000000000001E-2</v>
          </cell>
          <cell r="I185">
            <v>3.9398000000000002E-2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1.0944000000000001E-2</v>
          </cell>
          <cell r="I186">
            <v>3.9398000000000002E-2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1.0944000000000001E-2</v>
          </cell>
          <cell r="I187">
            <v>3.9398000000000002E-2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1.0944000000000001E-2</v>
          </cell>
          <cell r="I188">
            <v>3.9398000000000002E-2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1.0944000000000001E-2</v>
          </cell>
          <cell r="I189">
            <v>3.9398000000000002E-2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1.0944000000000001E-2</v>
          </cell>
          <cell r="I190">
            <v>3.9398000000000002E-2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1.0944000000000001E-2</v>
          </cell>
          <cell r="I191">
            <v>3.9398000000000002E-2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1.0944000000000001E-2</v>
          </cell>
          <cell r="I192">
            <v>3.9398000000000002E-2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1.0944000000000001E-2</v>
          </cell>
          <cell r="I193">
            <v>3.9398000000000002E-2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1.0944000000000001E-2</v>
          </cell>
          <cell r="I194">
            <v>3.9398000000000002E-2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1.0944000000000001E-2</v>
          </cell>
          <cell r="I195">
            <v>3.9398000000000002E-2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1.0189E-2</v>
          </cell>
          <cell r="I196">
            <v>3.6679999999999997E-2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1.0189E-2</v>
          </cell>
          <cell r="I197">
            <v>3.6679999999999997E-2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1.0189E-2</v>
          </cell>
          <cell r="I198">
            <v>3.6679999999999997E-2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1.0189E-2</v>
          </cell>
          <cell r="I199">
            <v>3.6679999999999997E-2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1.0189E-2</v>
          </cell>
          <cell r="I200">
            <v>3.6679999999999997E-2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1.0189E-2</v>
          </cell>
          <cell r="I201">
            <v>3.6679999999999997E-2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1.0189E-2</v>
          </cell>
          <cell r="I202">
            <v>3.6679999999999997E-2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1.0189E-2</v>
          </cell>
          <cell r="I203">
            <v>3.6679999999999997E-2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1.0189E-2</v>
          </cell>
          <cell r="I204">
            <v>3.6679999999999997E-2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1.0189E-2</v>
          </cell>
          <cell r="I205">
            <v>3.6679999999999997E-2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1.0189E-2</v>
          </cell>
          <cell r="I206">
            <v>3.6679999999999997E-2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1.0189E-2</v>
          </cell>
          <cell r="I207">
            <v>3.6679999999999997E-2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1.0189E-2</v>
          </cell>
          <cell r="I208">
            <v>3.6679999999999997E-2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1.0189E-2</v>
          </cell>
          <cell r="I209">
            <v>3.6679999999999997E-2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1.0189E-2</v>
          </cell>
          <cell r="I210">
            <v>3.6679999999999997E-2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1.0189E-2</v>
          </cell>
          <cell r="I211">
            <v>3.6679999999999997E-2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1.0189E-2</v>
          </cell>
          <cell r="I212">
            <v>3.6679999999999997E-2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1.0467000000000001E-2</v>
          </cell>
          <cell r="I213">
            <v>3.7680999999999999E-2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1.0467000000000001E-2</v>
          </cell>
          <cell r="I214">
            <v>3.7680999999999999E-2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1.0467000000000001E-2</v>
          </cell>
          <cell r="I215">
            <v>3.7680999999999999E-2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1.0467000000000001E-2</v>
          </cell>
          <cell r="I216">
            <v>3.7680999999999999E-2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1.0467000000000001E-2</v>
          </cell>
          <cell r="I217">
            <v>3.7680999999999999E-2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1.0467000000000001E-2</v>
          </cell>
          <cell r="I218">
            <v>3.7680999999999999E-2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1.0467000000000001E-2</v>
          </cell>
          <cell r="I219">
            <v>3.7680999999999999E-2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1.0467000000000001E-2</v>
          </cell>
          <cell r="I220">
            <v>3.7680999999999999E-2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1.0467000000000001E-2</v>
          </cell>
          <cell r="I221">
            <v>3.7680999999999999E-2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1.0468999999999999E-2</v>
          </cell>
          <cell r="I222">
            <v>3.7687999999999999E-2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1.0468999999999999E-2</v>
          </cell>
          <cell r="I223">
            <v>3.7687999999999999E-2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1.0468E-2</v>
          </cell>
          <cell r="I224">
            <v>3.7685000000000003E-2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1.0468E-2</v>
          </cell>
          <cell r="I225">
            <v>3.7685000000000003E-2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1.0463999999999999E-2</v>
          </cell>
          <cell r="I226">
            <v>3.7670000000000002E-2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1.0463999999999999E-2</v>
          </cell>
          <cell r="I227">
            <v>3.7670000000000002E-2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1.0463999999999999E-2</v>
          </cell>
          <cell r="I228">
            <v>3.7670000000000002E-2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1.0467000000000001E-2</v>
          </cell>
          <cell r="I229">
            <v>3.7680999999999999E-2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1.1006E-2</v>
          </cell>
          <cell r="I230">
            <v>3.9621999999999997E-2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1.1006E-2</v>
          </cell>
          <cell r="I231">
            <v>3.9621999999999997E-2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1.1006E-2</v>
          </cell>
          <cell r="I232">
            <v>3.9621999999999997E-2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1.1006E-2</v>
          </cell>
          <cell r="I233">
            <v>3.9621999999999997E-2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1.1006E-2</v>
          </cell>
          <cell r="I234">
            <v>3.9621999999999997E-2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1.1006E-2</v>
          </cell>
          <cell r="I235">
            <v>3.9621999999999997E-2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1.1006E-2</v>
          </cell>
          <cell r="I236">
            <v>3.9621999999999997E-2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1.1006E-2</v>
          </cell>
          <cell r="I237">
            <v>3.9621999999999997E-2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1.1006E-2</v>
          </cell>
          <cell r="I238">
            <v>3.9621999999999997E-2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1.1006E-2</v>
          </cell>
          <cell r="I239">
            <v>3.9621999999999997E-2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1.1006E-2</v>
          </cell>
          <cell r="I240">
            <v>3.9621999999999997E-2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1.1006E-2</v>
          </cell>
          <cell r="I241">
            <v>3.9621999999999997E-2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1.1006E-2</v>
          </cell>
          <cell r="I242">
            <v>3.9621999999999997E-2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1.0928999999999999E-2</v>
          </cell>
          <cell r="I243">
            <v>3.9343999999999997E-2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1.0928999999999999E-2</v>
          </cell>
          <cell r="I244">
            <v>3.9343999999999997E-2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1.0928999999999999E-2</v>
          </cell>
          <cell r="I245">
            <v>3.9343999999999997E-2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1.0928999999999999E-2</v>
          </cell>
          <cell r="I246">
            <v>3.9343999999999997E-2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1.0988E-2</v>
          </cell>
          <cell r="I247">
            <v>3.9557000000000002E-2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1.0988E-2</v>
          </cell>
          <cell r="I248">
            <v>3.9557000000000002E-2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1.1006E-2</v>
          </cell>
          <cell r="I249">
            <v>3.9621999999999997E-2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1.1006E-2</v>
          </cell>
          <cell r="I250">
            <v>3.9621999999999997E-2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1.1006E-2</v>
          </cell>
          <cell r="I251">
            <v>3.9621999999999997E-2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1.1006E-2</v>
          </cell>
          <cell r="I252">
            <v>3.9621999999999997E-2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1.0885000000000001E-2</v>
          </cell>
          <cell r="I253">
            <v>3.9185999999999999E-2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1.0885000000000001E-2</v>
          </cell>
          <cell r="I254">
            <v>3.9185999999999999E-2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1.095E-2</v>
          </cell>
          <cell r="I255">
            <v>3.9419999999999997E-2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1.0914999999999999E-2</v>
          </cell>
          <cell r="I256">
            <v>3.9294000000000003E-2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1.095E-2</v>
          </cell>
          <cell r="I257">
            <v>3.9419999999999997E-2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1.095E-2</v>
          </cell>
          <cell r="I258">
            <v>3.9419999999999997E-2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1.0487E-2</v>
          </cell>
          <cell r="I259">
            <v>3.7753000000000002E-2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1.0879E-2</v>
          </cell>
          <cell r="I260">
            <v>3.9163999999999997E-2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1.0879E-2</v>
          </cell>
          <cell r="I261">
            <v>3.9163999999999997E-2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1.0879E-2</v>
          </cell>
          <cell r="I262">
            <v>3.9163999999999997E-2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1.0879E-2</v>
          </cell>
          <cell r="I263">
            <v>3.9163999999999997E-2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1.0879E-2</v>
          </cell>
          <cell r="I264">
            <v>3.9163999999999997E-2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1.0879E-2</v>
          </cell>
          <cell r="I265">
            <v>3.9163999999999997E-2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1.0879E-2</v>
          </cell>
          <cell r="I266">
            <v>3.9163999999999997E-2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1.0879E-2</v>
          </cell>
          <cell r="I267">
            <v>3.9163999999999997E-2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1.0879E-2</v>
          </cell>
          <cell r="I268">
            <v>3.9163999999999997E-2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1.0879E-2</v>
          </cell>
          <cell r="I269">
            <v>3.9163999999999997E-2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1.0885000000000001E-2</v>
          </cell>
          <cell r="I270">
            <v>3.9185999999999999E-2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1.0885000000000001E-2</v>
          </cell>
          <cell r="I271">
            <v>3.9185999999999999E-2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1.0885000000000001E-2</v>
          </cell>
          <cell r="I272">
            <v>3.9185999999999999E-2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1.0885000000000001E-2</v>
          </cell>
          <cell r="I273">
            <v>3.9185999999999999E-2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1.0885000000000001E-2</v>
          </cell>
          <cell r="I274">
            <v>3.9185999999999999E-2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1.0789999999999999E-2</v>
          </cell>
          <cell r="I275">
            <v>3.8843999999999997E-2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1.0789999999999999E-2</v>
          </cell>
          <cell r="I276">
            <v>3.8843999999999997E-2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1.0789999999999999E-2</v>
          </cell>
          <cell r="I277">
            <v>3.8843999999999997E-2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1.0789999999999999E-2</v>
          </cell>
          <cell r="I278">
            <v>3.8843999999999997E-2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1.0789999999999999E-2</v>
          </cell>
          <cell r="I279">
            <v>3.8843999999999997E-2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1.0340999999999999E-2</v>
          </cell>
          <cell r="I280">
            <v>3.7227999999999997E-2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1.0337000000000001E-2</v>
          </cell>
          <cell r="I281">
            <v>3.7213000000000003E-2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1.0337000000000001E-2</v>
          </cell>
          <cell r="I282">
            <v>3.7213000000000003E-2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1.0337000000000001E-2</v>
          </cell>
          <cell r="I283">
            <v>3.7213000000000003E-2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1.0965000000000001E-2</v>
          </cell>
          <cell r="I284">
            <v>3.9474000000000002E-2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1.0933999999999999E-2</v>
          </cell>
          <cell r="I285">
            <v>3.9362000000000001E-2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1.0906000000000001E-2</v>
          </cell>
          <cell r="I286">
            <v>3.9261999999999998E-2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1.0501E-2</v>
          </cell>
          <cell r="I287">
            <v>3.7803999999999997E-2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1.0607999999999999E-2</v>
          </cell>
          <cell r="I288">
            <v>3.8189000000000001E-2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1.0607999999999999E-2</v>
          </cell>
          <cell r="I289">
            <v>3.8189000000000001E-2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1.0714E-2</v>
          </cell>
          <cell r="I290">
            <v>3.857E-2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1.0714E-2</v>
          </cell>
          <cell r="I291">
            <v>3.857E-2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1.0714E-2</v>
          </cell>
          <cell r="I292">
            <v>3.857E-2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1.0714E-2</v>
          </cell>
          <cell r="I293">
            <v>3.857E-2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1.0747E-2</v>
          </cell>
          <cell r="I294">
            <v>3.8689000000000001E-2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1.0649E-2</v>
          </cell>
          <cell r="I295">
            <v>3.8336000000000002E-2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1.0714E-2</v>
          </cell>
          <cell r="I296">
            <v>3.857E-2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1.0714E-2</v>
          </cell>
          <cell r="I297">
            <v>3.857E-2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1.0714E-2</v>
          </cell>
          <cell r="I298">
            <v>3.857E-2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1.0714E-2</v>
          </cell>
          <cell r="I299">
            <v>3.857E-2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1.0714E-2</v>
          </cell>
          <cell r="I300">
            <v>3.857E-2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1.0717000000000001E-2</v>
          </cell>
          <cell r="I301">
            <v>3.8580999999999997E-2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1.0717000000000001E-2</v>
          </cell>
          <cell r="I302">
            <v>3.8580999999999997E-2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1.0717000000000001E-2</v>
          </cell>
          <cell r="I303">
            <v>3.8580999999999997E-2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1.0717000000000001E-2</v>
          </cell>
          <cell r="I304">
            <v>3.8580999999999997E-2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1.0573000000000001E-2</v>
          </cell>
          <cell r="I305">
            <v>3.8063E-2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1.0573000000000001E-2</v>
          </cell>
          <cell r="I306">
            <v>3.8063E-2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1.0573000000000001E-2</v>
          </cell>
          <cell r="I307">
            <v>3.8063E-2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1.0562999999999999E-2</v>
          </cell>
          <cell r="I308">
            <v>3.8026999999999998E-2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1.0562999999999999E-2</v>
          </cell>
          <cell r="I309">
            <v>3.8026999999999998E-2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1.0562999999999999E-2</v>
          </cell>
          <cell r="I310">
            <v>3.8026999999999998E-2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1.0784E-2</v>
          </cell>
          <cell r="I311">
            <v>3.8822000000000002E-2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1.0784E-2</v>
          </cell>
          <cell r="I312">
            <v>3.8822000000000002E-2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1.0784E-2</v>
          </cell>
          <cell r="I313">
            <v>3.8822000000000002E-2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1.0784E-2</v>
          </cell>
          <cell r="I314">
            <v>3.8822000000000002E-2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1.0784E-2</v>
          </cell>
          <cell r="I315">
            <v>3.8822000000000002E-2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1.0784E-2</v>
          </cell>
          <cell r="I316">
            <v>3.8822000000000002E-2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1.0784E-2</v>
          </cell>
          <cell r="I317">
            <v>3.8822000000000002E-2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1.0784E-2</v>
          </cell>
          <cell r="I318">
            <v>3.8822000000000002E-2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1.0919999999999999E-2</v>
          </cell>
          <cell r="I319">
            <v>3.9312E-2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1.0919999999999999E-2</v>
          </cell>
          <cell r="I320">
            <v>3.9312E-2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1.0919999999999999E-2</v>
          </cell>
          <cell r="I321">
            <v>3.9312E-2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1.0919999999999999E-2</v>
          </cell>
          <cell r="I322">
            <v>3.9312E-2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1.0919999999999999E-2</v>
          </cell>
          <cell r="I323">
            <v>3.9312E-2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1.0919999999999999E-2</v>
          </cell>
          <cell r="I324">
            <v>3.9312E-2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1.0919999999999999E-2</v>
          </cell>
          <cell r="I325">
            <v>3.9312E-2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1.0919999999999999E-2</v>
          </cell>
          <cell r="I326">
            <v>3.9312E-2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1.0919999999999999E-2</v>
          </cell>
          <cell r="I327">
            <v>3.9312E-2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1.0919999999999999E-2</v>
          </cell>
          <cell r="I328">
            <v>3.9312E-2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1.0758E-2</v>
          </cell>
          <cell r="I329">
            <v>3.8729E-2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1.0758E-2</v>
          </cell>
          <cell r="I330">
            <v>3.8729E-2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1.0758E-2</v>
          </cell>
          <cell r="I331">
            <v>3.8729E-2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1.0758E-2</v>
          </cell>
          <cell r="I332">
            <v>3.8729E-2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1.0758E-2</v>
          </cell>
          <cell r="I333">
            <v>3.8729E-2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1.0758E-2</v>
          </cell>
          <cell r="I334">
            <v>3.8729E-2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1.0758E-2</v>
          </cell>
          <cell r="I335">
            <v>3.8729E-2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1.0758E-2</v>
          </cell>
          <cell r="I336">
            <v>3.8729E-2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1.0758E-2</v>
          </cell>
          <cell r="I337">
            <v>3.8729E-2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1.0758E-2</v>
          </cell>
          <cell r="I338">
            <v>3.8729E-2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1.0758E-2</v>
          </cell>
          <cell r="I339">
            <v>3.8729E-2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1.0758E-2</v>
          </cell>
          <cell r="I340">
            <v>3.8729E-2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1.0758E-2</v>
          </cell>
          <cell r="I341">
            <v>3.8729E-2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1.0758E-2</v>
          </cell>
          <cell r="I342">
            <v>3.8729E-2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1.0758E-2</v>
          </cell>
          <cell r="I343">
            <v>3.8729E-2</v>
          </cell>
        </row>
        <row r="344">
          <cell r="D344" t="str">
            <v>SM0282D0</v>
          </cell>
          <cell r="E344">
            <v>7044</v>
          </cell>
          <cell r="F344">
            <v>7053</v>
          </cell>
          <cell r="G344" t="str">
            <v>EGDTGM</v>
          </cell>
          <cell r="H344">
            <v>1.0758E-2</v>
          </cell>
          <cell r="I344">
            <v>3.8729E-2</v>
          </cell>
        </row>
        <row r="345">
          <cell r="D345" t="str">
            <v>SM0283D0</v>
          </cell>
          <cell r="E345">
            <v>7810</v>
          </cell>
          <cell r="F345">
            <v>7829</v>
          </cell>
          <cell r="G345" t="str">
            <v>EGDTGM</v>
          </cell>
          <cell r="H345">
            <v>1.0758E-2</v>
          </cell>
          <cell r="I345">
            <v>3.8729E-2</v>
          </cell>
        </row>
        <row r="346">
          <cell r="D346" t="str">
            <v>SM0284D0</v>
          </cell>
          <cell r="E346">
            <v>8826</v>
          </cell>
          <cell r="F346">
            <v>8835</v>
          </cell>
          <cell r="G346" t="str">
            <v>EGDTGM</v>
          </cell>
          <cell r="H346">
            <v>1.0758E-2</v>
          </cell>
          <cell r="I346">
            <v>3.8729E-2</v>
          </cell>
        </row>
        <row r="347">
          <cell r="D347" t="str">
            <v>SM0288D1</v>
          </cell>
          <cell r="E347">
            <v>1874</v>
          </cell>
          <cell r="F347">
            <v>1883</v>
          </cell>
          <cell r="G347" t="str">
            <v>EGDTGM</v>
          </cell>
          <cell r="H347">
            <v>1.0758E-2</v>
          </cell>
          <cell r="I347">
            <v>3.8729E-2</v>
          </cell>
        </row>
        <row r="348">
          <cell r="D348" t="str">
            <v>SM0288D2</v>
          </cell>
          <cell r="E348">
            <v>1874</v>
          </cell>
          <cell r="F348">
            <v>1909</v>
          </cell>
          <cell r="G348" t="str">
            <v>EGDTGM</v>
          </cell>
          <cell r="H348">
            <v>1.0758E-2</v>
          </cell>
          <cell r="I348">
            <v>3.8729E-2</v>
          </cell>
        </row>
        <row r="349">
          <cell r="D349" t="str">
            <v>SM0290D0</v>
          </cell>
          <cell r="E349">
            <v>87638</v>
          </cell>
          <cell r="F349">
            <v>87647</v>
          </cell>
          <cell r="G349" t="str">
            <v>PRDOIL</v>
          </cell>
          <cell r="H349">
            <v>1.0758E-2</v>
          </cell>
          <cell r="I349">
            <v>3.8729E-2</v>
          </cell>
        </row>
        <row r="350">
          <cell r="D350" t="str">
            <v>SM0291D0</v>
          </cell>
          <cell r="E350">
            <v>1696</v>
          </cell>
          <cell r="F350">
            <v>1703</v>
          </cell>
          <cell r="G350" t="str">
            <v>EGDTGM</v>
          </cell>
          <cell r="H350">
            <v>1.0758E-2</v>
          </cell>
          <cell r="I350">
            <v>3.8729E-2</v>
          </cell>
        </row>
        <row r="351">
          <cell r="D351" t="str">
            <v>SM0293D0</v>
          </cell>
          <cell r="E351">
            <v>90994</v>
          </cell>
          <cell r="F351">
            <v>91009</v>
          </cell>
          <cell r="G351" t="str">
            <v>EGDTGM</v>
          </cell>
          <cell r="H351">
            <v>1.0758E-2</v>
          </cell>
          <cell r="I351">
            <v>3.8729E-2</v>
          </cell>
        </row>
        <row r="352">
          <cell r="D352" t="str">
            <v>SM0295D0</v>
          </cell>
          <cell r="E352">
            <v>87638</v>
          </cell>
          <cell r="F352">
            <v>87647</v>
          </cell>
          <cell r="G352" t="str">
            <v>EGDTGM</v>
          </cell>
          <cell r="H352">
            <v>1.0758E-2</v>
          </cell>
          <cell r="I352">
            <v>3.8729E-2</v>
          </cell>
        </row>
        <row r="353">
          <cell r="D353" t="str">
            <v>SM0296D0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1.0758E-2</v>
          </cell>
          <cell r="I353">
            <v>3.8729E-2</v>
          </cell>
        </row>
        <row r="354">
          <cell r="D354" t="str">
            <v>SM0301D0</v>
          </cell>
          <cell r="E354">
            <v>91688</v>
          </cell>
          <cell r="F354">
            <v>91722</v>
          </cell>
          <cell r="G354" t="str">
            <v>EGDTGM</v>
          </cell>
          <cell r="H354">
            <v>1.0758E-2</v>
          </cell>
          <cell r="I354">
            <v>3.8729E-2</v>
          </cell>
        </row>
        <row r="355">
          <cell r="D355" t="str">
            <v>SM0302D0</v>
          </cell>
          <cell r="E355">
            <v>91688</v>
          </cell>
          <cell r="F355">
            <v>91697</v>
          </cell>
          <cell r="G355" t="str">
            <v>EGDTGM</v>
          </cell>
          <cell r="H355">
            <v>1.0758E-2</v>
          </cell>
          <cell r="I355">
            <v>3.8729E-2</v>
          </cell>
        </row>
        <row r="356">
          <cell r="D356" t="str">
            <v>SM0303D0</v>
          </cell>
          <cell r="E356">
            <v>88047</v>
          </cell>
          <cell r="F356">
            <v>88083</v>
          </cell>
          <cell r="G356" t="str">
            <v>EGDTGM</v>
          </cell>
          <cell r="H356">
            <v>1.0758E-2</v>
          </cell>
          <cell r="I356">
            <v>3.8729E-2</v>
          </cell>
        </row>
        <row r="357">
          <cell r="D357" t="str">
            <v>SM0304D0</v>
          </cell>
          <cell r="E357">
            <v>88047</v>
          </cell>
          <cell r="F357">
            <v>88056</v>
          </cell>
          <cell r="G357" t="str">
            <v>EGDTGM</v>
          </cell>
          <cell r="H357">
            <v>1.0758E-2</v>
          </cell>
          <cell r="I357">
            <v>3.8729E-2</v>
          </cell>
        </row>
        <row r="358">
          <cell r="D358" t="str">
            <v>SM0969D0</v>
          </cell>
          <cell r="E358">
            <v>1874</v>
          </cell>
          <cell r="F358">
            <v>1918</v>
          </cell>
          <cell r="G358" t="str">
            <v>EGDTGM</v>
          </cell>
          <cell r="H358">
            <v>1.0758E-2</v>
          </cell>
          <cell r="I358">
            <v>3.8729E-2</v>
          </cell>
        </row>
        <row r="359">
          <cell r="D359" t="str">
            <v>SM0988D0</v>
          </cell>
          <cell r="E359">
            <v>8826</v>
          </cell>
          <cell r="F359">
            <v>8835</v>
          </cell>
          <cell r="G359" t="str">
            <v>EGDTGM</v>
          </cell>
          <cell r="H359">
            <v>1.0758E-2</v>
          </cell>
          <cell r="I359">
            <v>3.8729E-2</v>
          </cell>
        </row>
        <row r="360">
          <cell r="D360" t="str">
            <v>SM1161D0</v>
          </cell>
          <cell r="E360">
            <v>89561</v>
          </cell>
          <cell r="F360">
            <v>89589</v>
          </cell>
          <cell r="G360" t="str">
            <v>EGDTGM</v>
          </cell>
          <cell r="H360">
            <v>1.0758E-2</v>
          </cell>
          <cell r="I360">
            <v>3.8729E-2</v>
          </cell>
        </row>
        <row r="361">
          <cell r="D361" t="str">
            <v>SM0270D0</v>
          </cell>
          <cell r="E361">
            <v>1348</v>
          </cell>
          <cell r="F361">
            <v>1357</v>
          </cell>
          <cell r="G361" t="str">
            <v>EGDTGM</v>
          </cell>
          <cell r="H361">
            <v>1.0758E-2</v>
          </cell>
          <cell r="I361">
            <v>3.8729E-2</v>
          </cell>
        </row>
        <row r="362">
          <cell r="D362" t="str">
            <v>SM0271D0</v>
          </cell>
          <cell r="E362">
            <v>4188</v>
          </cell>
          <cell r="F362">
            <v>4204</v>
          </cell>
          <cell r="G362" t="str">
            <v>EGDTGM</v>
          </cell>
          <cell r="H362">
            <v>1.0758E-2</v>
          </cell>
          <cell r="I362">
            <v>3.8729E-2</v>
          </cell>
        </row>
        <row r="363">
          <cell r="D363" t="str">
            <v>SM0272D0</v>
          </cell>
          <cell r="E363">
            <v>4188</v>
          </cell>
          <cell r="F363">
            <v>4197</v>
          </cell>
          <cell r="G363" t="str">
            <v>EGDTGM</v>
          </cell>
          <cell r="H363">
            <v>1.0758E-2</v>
          </cell>
          <cell r="I363">
            <v>3.8729E-2</v>
          </cell>
        </row>
        <row r="364">
          <cell r="D364" t="str">
            <v>SM0847D0</v>
          </cell>
          <cell r="E364">
            <v>3958</v>
          </cell>
          <cell r="F364">
            <v>3967</v>
          </cell>
          <cell r="G364" t="str">
            <v>EGDTGM</v>
          </cell>
          <cell r="H364">
            <v>1.0758E-2</v>
          </cell>
          <cell r="I364">
            <v>3.8729E-2</v>
          </cell>
        </row>
        <row r="365">
          <cell r="D365" t="str">
            <v>SM0848D0</v>
          </cell>
          <cell r="E365">
            <v>5103</v>
          </cell>
          <cell r="F365">
            <v>5112</v>
          </cell>
          <cell r="G365" t="str">
            <v>EGDTGM</v>
          </cell>
          <cell r="H365">
            <v>1.0758E-2</v>
          </cell>
          <cell r="I365">
            <v>3.8729E-2</v>
          </cell>
        </row>
        <row r="366">
          <cell r="D366" t="str">
            <v>SM0849D0</v>
          </cell>
          <cell r="E366">
            <v>5103</v>
          </cell>
          <cell r="F366">
            <v>5121</v>
          </cell>
          <cell r="G366" t="str">
            <v>EGDTGM</v>
          </cell>
          <cell r="H366">
            <v>1.0758E-2</v>
          </cell>
          <cell r="I366">
            <v>3.8729E-2</v>
          </cell>
        </row>
        <row r="367">
          <cell r="D367" t="str">
            <v>SM0855D0</v>
          </cell>
          <cell r="E367">
            <v>144152</v>
          </cell>
          <cell r="F367">
            <v>144189</v>
          </cell>
          <cell r="G367" t="str">
            <v>EGDTGM</v>
          </cell>
          <cell r="H367">
            <v>1.0758E-2</v>
          </cell>
          <cell r="I367">
            <v>3.8729E-2</v>
          </cell>
        </row>
        <row r="368">
          <cell r="D368" t="str">
            <v>SM0132D0</v>
          </cell>
          <cell r="E368">
            <v>144928</v>
          </cell>
          <cell r="F368">
            <v>144937</v>
          </cell>
          <cell r="G368" t="str">
            <v>EGDTGM</v>
          </cell>
          <cell r="H368">
            <v>1.0449E-2</v>
          </cell>
          <cell r="I368">
            <v>3.7615999999999997E-2</v>
          </cell>
        </row>
        <row r="369">
          <cell r="D369" t="str">
            <v>SM0369D0</v>
          </cell>
          <cell r="E369">
            <v>144928</v>
          </cell>
          <cell r="F369">
            <v>144937</v>
          </cell>
          <cell r="G369" t="str">
            <v>EGDTGM</v>
          </cell>
          <cell r="H369">
            <v>1.0449E-2</v>
          </cell>
          <cell r="I369">
            <v>3.7615999999999997E-2</v>
          </cell>
        </row>
        <row r="370">
          <cell r="D370" t="str">
            <v>SM1030D0</v>
          </cell>
          <cell r="E370">
            <v>145499</v>
          </cell>
          <cell r="F370">
            <v>145505</v>
          </cell>
          <cell r="G370" t="str">
            <v>EGDTGM</v>
          </cell>
          <cell r="H370">
            <v>1.0449E-2</v>
          </cell>
          <cell r="I370">
            <v>3.7615999999999997E-2</v>
          </cell>
        </row>
        <row r="371">
          <cell r="D371" t="str">
            <v>SM1061D0</v>
          </cell>
          <cell r="E371">
            <v>143502</v>
          </cell>
          <cell r="F371">
            <v>143511</v>
          </cell>
          <cell r="G371" t="str">
            <v>MANZAT</v>
          </cell>
          <cell r="H371">
            <v>1.0449E-2</v>
          </cell>
          <cell r="I371">
            <v>3.7615999999999997E-2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1.078E-2</v>
          </cell>
          <cell r="I372">
            <v>3.8808000000000002E-2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1.078E-2</v>
          </cell>
          <cell r="I373">
            <v>3.8808000000000002E-2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1.078E-2</v>
          </cell>
          <cell r="I374">
            <v>3.8808000000000002E-2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1.078E-2</v>
          </cell>
          <cell r="I375">
            <v>3.8808000000000002E-2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1.078E-2</v>
          </cell>
          <cell r="I376">
            <v>3.8808000000000002E-2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1.0766E-2</v>
          </cell>
          <cell r="I377">
            <v>3.8758000000000001E-2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1.0766E-2</v>
          </cell>
          <cell r="I378">
            <v>3.8758000000000001E-2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1.0766E-2</v>
          </cell>
          <cell r="I379">
            <v>3.8758000000000001E-2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1.0766E-2</v>
          </cell>
          <cell r="I380">
            <v>3.8758000000000001E-2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1.0766E-2</v>
          </cell>
          <cell r="I381">
            <v>3.8758000000000001E-2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1.0784E-2</v>
          </cell>
          <cell r="I382">
            <v>3.8822000000000002E-2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1.0784E-2</v>
          </cell>
          <cell r="I383">
            <v>3.8822000000000002E-2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1.0784E-2</v>
          </cell>
          <cell r="I384">
            <v>3.8822000000000002E-2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1.0784E-2</v>
          </cell>
          <cell r="I385">
            <v>3.8822000000000002E-2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1.0751E-2</v>
          </cell>
          <cell r="I386">
            <v>3.8704000000000002E-2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1.0751E-2</v>
          </cell>
          <cell r="I387">
            <v>3.8704000000000002E-2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1.0751E-2</v>
          </cell>
          <cell r="I388">
            <v>3.8704000000000002E-2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1.0751E-2</v>
          </cell>
          <cell r="I389">
            <v>3.8704000000000002E-2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1.0751E-2</v>
          </cell>
          <cell r="I390">
            <v>3.8704000000000002E-2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1.0751E-2</v>
          </cell>
          <cell r="I391">
            <v>3.8704000000000002E-2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1.0751E-2</v>
          </cell>
          <cell r="I392">
            <v>3.8704000000000002E-2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1.0751E-2</v>
          </cell>
          <cell r="I393">
            <v>3.8704000000000002E-2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1.0751E-2</v>
          </cell>
          <cell r="I394">
            <v>3.8704000000000002E-2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1.0751E-2</v>
          </cell>
          <cell r="I395">
            <v>3.8704000000000002E-2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1.0751E-2</v>
          </cell>
          <cell r="I396">
            <v>3.8704000000000002E-2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1.0751E-2</v>
          </cell>
          <cell r="I397">
            <v>3.8704000000000002E-2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1.0751E-2</v>
          </cell>
          <cell r="I398">
            <v>3.8704000000000002E-2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1.0751E-2</v>
          </cell>
          <cell r="I399">
            <v>3.8704000000000002E-2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1.0751E-2</v>
          </cell>
          <cell r="I400">
            <v>3.8704000000000002E-2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1.0751E-2</v>
          </cell>
          <cell r="I401">
            <v>3.8704000000000002E-2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1.0751E-2</v>
          </cell>
          <cell r="I402">
            <v>3.8704000000000002E-2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1.0751E-2</v>
          </cell>
          <cell r="I403">
            <v>3.8704000000000002E-2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1.0744E-2</v>
          </cell>
          <cell r="I404">
            <v>3.8677999999999997E-2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1.0744E-2</v>
          </cell>
          <cell r="I405">
            <v>3.8677999999999997E-2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1.0744E-2</v>
          </cell>
          <cell r="I406">
            <v>3.8677999999999997E-2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1.0744E-2</v>
          </cell>
          <cell r="I407">
            <v>3.8677999999999997E-2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1.0071999999999999E-2</v>
          </cell>
          <cell r="I408">
            <v>3.6259E-2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1.0071999999999999E-2</v>
          </cell>
          <cell r="I409">
            <v>3.6259E-2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1.0071999999999999E-2</v>
          </cell>
          <cell r="I410">
            <v>3.6259E-2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1.0735E-2</v>
          </cell>
          <cell r="I411">
            <v>3.8646E-2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1.0735E-2</v>
          </cell>
          <cell r="I412">
            <v>3.8646E-2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1.0735E-2</v>
          </cell>
          <cell r="I413">
            <v>3.8646E-2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1.0735E-2</v>
          </cell>
          <cell r="I414">
            <v>3.8646E-2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1.0735E-2</v>
          </cell>
          <cell r="I415">
            <v>3.8646E-2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1.0735E-2</v>
          </cell>
          <cell r="I416">
            <v>3.8646E-2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1.0735E-2</v>
          </cell>
          <cell r="I417">
            <v>3.8646E-2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1.0744E-2</v>
          </cell>
          <cell r="I418">
            <v>3.8677999999999997E-2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1.0744E-2</v>
          </cell>
          <cell r="I419">
            <v>3.8677999999999997E-2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1.0744E-2</v>
          </cell>
          <cell r="I420">
            <v>3.8677999999999997E-2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1.0744E-2</v>
          </cell>
          <cell r="I421">
            <v>3.8677999999999997E-2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1.0744E-2</v>
          </cell>
          <cell r="I422">
            <v>3.8677999999999997E-2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1.1081000000000001E-2</v>
          </cell>
          <cell r="I423">
            <v>3.9891999999999997E-2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1.1081000000000001E-2</v>
          </cell>
          <cell r="I424">
            <v>3.9891999999999997E-2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1.1081000000000001E-2</v>
          </cell>
          <cell r="I425">
            <v>3.9891999999999997E-2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1.1081000000000001E-2</v>
          </cell>
          <cell r="I426">
            <v>3.9891999999999997E-2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1.1081000000000001E-2</v>
          </cell>
          <cell r="I427">
            <v>3.9891999999999997E-2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1.1081000000000001E-2</v>
          </cell>
          <cell r="I428">
            <v>3.9891999999999997E-2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1.0841E-2</v>
          </cell>
          <cell r="I429">
            <v>3.9028E-2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1.0841E-2</v>
          </cell>
          <cell r="I430">
            <v>3.9028E-2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1.0841E-2</v>
          </cell>
          <cell r="I431">
            <v>3.9028E-2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1.0865E-2</v>
          </cell>
          <cell r="I432">
            <v>3.9114000000000003E-2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1.0865E-2</v>
          </cell>
          <cell r="I433">
            <v>3.9114000000000003E-2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1.0865E-2</v>
          </cell>
          <cell r="I434">
            <v>3.9114000000000003E-2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1.0865E-2</v>
          </cell>
          <cell r="I435">
            <v>3.9114000000000003E-2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1.0865E-2</v>
          </cell>
          <cell r="I436">
            <v>3.9114000000000003E-2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1.0865E-2</v>
          </cell>
          <cell r="I437">
            <v>3.9114000000000003E-2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1.0865E-2</v>
          </cell>
          <cell r="I438">
            <v>3.9114000000000003E-2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1.0865E-2</v>
          </cell>
          <cell r="I439">
            <v>3.9114000000000003E-2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1.0865E-2</v>
          </cell>
          <cell r="I440">
            <v>3.9114000000000003E-2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1.0865E-2</v>
          </cell>
          <cell r="I441">
            <v>3.9114000000000003E-2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1.0865E-2</v>
          </cell>
          <cell r="I442">
            <v>3.9114000000000003E-2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1.0865E-2</v>
          </cell>
          <cell r="I443">
            <v>3.9114000000000003E-2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1.0865E-2</v>
          </cell>
          <cell r="I444">
            <v>3.9114000000000003E-2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1.0865E-2</v>
          </cell>
          <cell r="I445">
            <v>3.9114000000000003E-2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1.0803E-2</v>
          </cell>
          <cell r="I446">
            <v>3.8891000000000002E-2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1.0803E-2</v>
          </cell>
          <cell r="I447">
            <v>3.8891000000000002E-2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1.0803E-2</v>
          </cell>
          <cell r="I448">
            <v>3.8891000000000002E-2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1.0803E-2</v>
          </cell>
          <cell r="I449">
            <v>3.8891000000000002E-2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1.0803E-2</v>
          </cell>
          <cell r="I450">
            <v>3.8891000000000002E-2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1.0803E-2</v>
          </cell>
          <cell r="I451">
            <v>3.8891000000000002E-2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1.0803E-2</v>
          </cell>
          <cell r="I452">
            <v>3.8891000000000002E-2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1.0803E-2</v>
          </cell>
          <cell r="I453">
            <v>3.8891000000000002E-2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1.0803E-2</v>
          </cell>
          <cell r="I454">
            <v>3.8891000000000002E-2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1.0803E-2</v>
          </cell>
          <cell r="I455">
            <v>3.8891000000000002E-2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1.0803E-2</v>
          </cell>
          <cell r="I456">
            <v>3.8891000000000002E-2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1.0803E-2</v>
          </cell>
          <cell r="I457">
            <v>3.8891000000000002E-2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1.0803E-2</v>
          </cell>
          <cell r="I458">
            <v>3.8891000000000002E-2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1.0803E-2</v>
          </cell>
          <cell r="I459">
            <v>3.8891000000000002E-2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1.0803E-2</v>
          </cell>
          <cell r="I460">
            <v>3.8891000000000002E-2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1.0803E-2</v>
          </cell>
          <cell r="I461">
            <v>3.8891000000000002E-2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1.0803E-2</v>
          </cell>
          <cell r="I462">
            <v>3.8891000000000002E-2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1.0803E-2</v>
          </cell>
          <cell r="I463">
            <v>3.8891000000000002E-2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1.0803E-2</v>
          </cell>
          <cell r="I464">
            <v>3.8891000000000002E-2</v>
          </cell>
        </row>
        <row r="465">
          <cell r="D465" t="str">
            <v>SM1171D0</v>
          </cell>
          <cell r="E465">
            <v>26564</v>
          </cell>
          <cell r="F465">
            <v>26573</v>
          </cell>
          <cell r="G465" t="str">
            <v>TERMOR</v>
          </cell>
          <cell r="H465">
            <v>1.0803E-2</v>
          </cell>
          <cell r="I465">
            <v>3.8891000000000002E-2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1.0787E-2</v>
          </cell>
          <cell r="I466">
            <v>3.8832999999999999E-2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1.0787E-2</v>
          </cell>
          <cell r="I467">
            <v>3.8832999999999999E-2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1.0865E-2</v>
          </cell>
          <cell r="I468">
            <v>3.9114000000000003E-2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1.0865E-2</v>
          </cell>
          <cell r="I469">
            <v>3.9114000000000003E-2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1.0865E-2</v>
          </cell>
          <cell r="I470">
            <v>3.9114000000000003E-2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1.0865E-2</v>
          </cell>
          <cell r="I471">
            <v>3.9114000000000003E-2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1.0865E-2</v>
          </cell>
          <cell r="I472">
            <v>3.9114000000000003E-2</v>
          </cell>
        </row>
        <row r="473">
          <cell r="D473" t="str">
            <v>SM1281D0</v>
          </cell>
          <cell r="G473" t="str">
            <v>IFGSZH</v>
          </cell>
          <cell r="H473">
            <v>1.081E-2</v>
          </cell>
          <cell r="I473">
            <v>3.8915999999999999E-2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1.1044999999999999E-2</v>
          </cell>
          <cell r="I474">
            <v>3.9761999999999999E-2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1.1044999999999999E-2</v>
          </cell>
          <cell r="I475">
            <v>3.9761999999999999E-2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1.1044999999999999E-2</v>
          </cell>
          <cell r="I476">
            <v>3.9761999999999999E-2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1.1044999999999999E-2</v>
          </cell>
          <cell r="I477">
            <v>3.9761999999999999E-2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1.1044999999999999E-2</v>
          </cell>
          <cell r="I478">
            <v>3.9761999999999999E-2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1.1044999999999999E-2</v>
          </cell>
          <cell r="I479">
            <v>3.9761999999999999E-2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1.1044999999999999E-2</v>
          </cell>
          <cell r="I480">
            <v>3.9761999999999999E-2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1.1044999999999999E-2</v>
          </cell>
          <cell r="I481">
            <v>3.9761999999999999E-2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1.1044999999999999E-2</v>
          </cell>
          <cell r="I482">
            <v>3.9761999999999999E-2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1.1044999999999999E-2</v>
          </cell>
          <cell r="I483">
            <v>3.9761999999999999E-2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1.1044999999999999E-2</v>
          </cell>
          <cell r="I484">
            <v>3.9761999999999999E-2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1.1113E-2</v>
          </cell>
          <cell r="I485">
            <v>4.0007000000000001E-2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1.1113E-2</v>
          </cell>
          <cell r="I486">
            <v>4.0007000000000001E-2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1.1113E-2</v>
          </cell>
          <cell r="I487">
            <v>4.0007000000000001E-2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1.1113E-2</v>
          </cell>
          <cell r="I488">
            <v>4.0007000000000001E-2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1.1113E-2</v>
          </cell>
          <cell r="I489">
            <v>4.0007000000000001E-2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1.1113E-2</v>
          </cell>
          <cell r="I490">
            <v>4.0007000000000001E-2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1.1113E-2</v>
          </cell>
          <cell r="I491">
            <v>4.0007000000000001E-2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1.1113E-2</v>
          </cell>
          <cell r="I492">
            <v>4.0007000000000001E-2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1.1113E-2</v>
          </cell>
          <cell r="I493">
            <v>4.0007000000000001E-2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1.1113E-2</v>
          </cell>
          <cell r="I494">
            <v>4.0007000000000001E-2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1.0867999999999999E-2</v>
          </cell>
          <cell r="I495">
            <v>3.9125E-2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1.0867999999999999E-2</v>
          </cell>
          <cell r="I496">
            <v>3.9125E-2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1.1113E-2</v>
          </cell>
          <cell r="I497">
            <v>4.0007000000000001E-2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1.1113E-2</v>
          </cell>
          <cell r="I498">
            <v>4.0007000000000001E-2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1.1113E-2</v>
          </cell>
          <cell r="I499">
            <v>4.0007000000000001E-2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1.0866000000000001E-2</v>
          </cell>
          <cell r="I500">
            <v>3.9118E-2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1.1096E-2</v>
          </cell>
          <cell r="I501">
            <v>3.9946000000000002E-2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1.1096E-2</v>
          </cell>
          <cell r="I502">
            <v>3.9946000000000002E-2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1.1096E-2</v>
          </cell>
          <cell r="I503">
            <v>3.9946000000000002E-2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1.1096E-2</v>
          </cell>
          <cell r="I504">
            <v>3.9946000000000002E-2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1.1096E-2</v>
          </cell>
          <cell r="I505">
            <v>3.9946000000000002E-2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1.1096E-2</v>
          </cell>
          <cell r="I506">
            <v>3.9946000000000002E-2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1.1083000000000001E-2</v>
          </cell>
          <cell r="I507">
            <v>3.9898999999999997E-2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1.1083000000000001E-2</v>
          </cell>
          <cell r="I508">
            <v>3.9898999999999997E-2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1.1083000000000001E-2</v>
          </cell>
          <cell r="I509">
            <v>3.9898999999999997E-2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1.1083000000000001E-2</v>
          </cell>
          <cell r="I510">
            <v>3.9898999999999997E-2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1.1083000000000001E-2</v>
          </cell>
          <cell r="I511">
            <v>3.9898999999999997E-2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1.1083000000000001E-2</v>
          </cell>
          <cell r="I512">
            <v>3.9898999999999997E-2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1.1083000000000001E-2</v>
          </cell>
          <cell r="I513">
            <v>3.9898999999999997E-2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1.1083000000000001E-2</v>
          </cell>
          <cell r="I514">
            <v>3.9898999999999997E-2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1.1083000000000001E-2</v>
          </cell>
          <cell r="I515">
            <v>3.9898999999999997E-2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1.1114000000000001E-2</v>
          </cell>
          <cell r="I516">
            <v>4.0009999999999997E-2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1.1114000000000001E-2</v>
          </cell>
          <cell r="I517">
            <v>4.0009999999999997E-2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1.1114000000000001E-2</v>
          </cell>
          <cell r="I518">
            <v>4.0009999999999997E-2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1.1114000000000001E-2</v>
          </cell>
          <cell r="I519">
            <v>4.0009999999999997E-2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1.1114000000000001E-2</v>
          </cell>
          <cell r="I520">
            <v>4.0009999999999997E-2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1.1114000000000001E-2</v>
          </cell>
          <cell r="I521">
            <v>4.0009999999999997E-2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1.1114000000000001E-2</v>
          </cell>
          <cell r="I522">
            <v>4.0009999999999997E-2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1.1114000000000001E-2</v>
          </cell>
          <cell r="I523">
            <v>4.0009999999999997E-2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1.1114000000000001E-2</v>
          </cell>
          <cell r="I524">
            <v>4.0009999999999997E-2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1.1114000000000001E-2</v>
          </cell>
          <cell r="I525">
            <v>4.0009999999999997E-2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1.1114000000000001E-2</v>
          </cell>
          <cell r="I526">
            <v>4.0009999999999997E-2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1.1114000000000001E-2</v>
          </cell>
          <cell r="I527">
            <v>4.0009999999999997E-2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1.1114000000000001E-2</v>
          </cell>
          <cell r="I528">
            <v>4.0009999999999997E-2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1.1114000000000001E-2</v>
          </cell>
          <cell r="I529">
            <v>4.0009999999999997E-2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1.1102000000000001E-2</v>
          </cell>
          <cell r="I530">
            <v>3.9967000000000003E-2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1.1084999999999999E-2</v>
          </cell>
          <cell r="I531">
            <v>3.9905999999999997E-2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1.1114000000000001E-2</v>
          </cell>
          <cell r="I532">
            <v>4.0009999999999997E-2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1.1114000000000001E-2</v>
          </cell>
          <cell r="I533">
            <v>4.0009999999999997E-2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1.1114000000000001E-2</v>
          </cell>
          <cell r="I534">
            <v>4.0009999999999997E-2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1.1114000000000001E-2</v>
          </cell>
          <cell r="I535">
            <v>4.0009999999999997E-2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1.1114000000000001E-2</v>
          </cell>
          <cell r="I536">
            <v>4.0009999999999997E-2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1.1114000000000001E-2</v>
          </cell>
          <cell r="I537">
            <v>4.0009999999999997E-2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1.0942E-2</v>
          </cell>
          <cell r="I538">
            <v>3.9391000000000002E-2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1.0942E-2</v>
          </cell>
          <cell r="I539">
            <v>3.9391000000000002E-2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1.0942E-2</v>
          </cell>
          <cell r="I540">
            <v>3.9391000000000002E-2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1.0942E-2</v>
          </cell>
          <cell r="I541">
            <v>3.9391000000000002E-2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1.0942E-2</v>
          </cell>
          <cell r="I542">
            <v>3.9391000000000002E-2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1.1364000000000001E-2</v>
          </cell>
          <cell r="I543">
            <v>4.0910000000000002E-2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1.1364000000000001E-2</v>
          </cell>
          <cell r="I544">
            <v>4.0910000000000002E-2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1.1364000000000001E-2</v>
          </cell>
          <cell r="I545">
            <v>4.0910000000000002E-2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1.0907999999999999E-2</v>
          </cell>
          <cell r="I546">
            <v>3.9268999999999998E-2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1.0907999999999999E-2</v>
          </cell>
          <cell r="I547">
            <v>3.9268999999999998E-2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1.0907999999999999E-2</v>
          </cell>
          <cell r="I548">
            <v>3.9268999999999998E-2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1.0907999999999999E-2</v>
          </cell>
          <cell r="I549">
            <v>3.9268999999999998E-2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1.0907999999999999E-2</v>
          </cell>
          <cell r="I550">
            <v>3.9268999999999998E-2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1.0907999999999999E-2</v>
          </cell>
          <cell r="I551">
            <v>3.9268999999999998E-2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1.0123999999999999E-2</v>
          </cell>
          <cell r="I552">
            <v>3.6445999999999999E-2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1.0123999999999999E-2</v>
          </cell>
          <cell r="I553">
            <v>3.6445999999999999E-2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1.0123999999999999E-2</v>
          </cell>
          <cell r="I554">
            <v>3.6445999999999999E-2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1.0543E-2</v>
          </cell>
          <cell r="I555">
            <v>3.7955000000000003E-2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1.0543E-2</v>
          </cell>
          <cell r="I556">
            <v>3.7955000000000003E-2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1.0543E-2</v>
          </cell>
          <cell r="I557">
            <v>3.7955000000000003E-2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1.0543E-2</v>
          </cell>
          <cell r="I558">
            <v>3.7955000000000003E-2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1.0543E-2</v>
          </cell>
          <cell r="I559">
            <v>3.7955000000000003E-2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1.0543E-2</v>
          </cell>
          <cell r="I560">
            <v>3.7955000000000003E-2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1.0543E-2</v>
          </cell>
          <cell r="I561">
            <v>3.7955000000000003E-2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1.0543E-2</v>
          </cell>
          <cell r="I562">
            <v>3.7955000000000003E-2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1.0543E-2</v>
          </cell>
          <cell r="I563">
            <v>3.7955000000000003E-2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1.0481000000000001E-2</v>
          </cell>
          <cell r="I564">
            <v>3.7732000000000002E-2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1.0481000000000001E-2</v>
          </cell>
          <cell r="I565">
            <v>3.7732000000000002E-2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1.0328E-2</v>
          </cell>
          <cell r="I566">
            <v>3.7180999999999999E-2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1.0328E-2</v>
          </cell>
          <cell r="I567">
            <v>3.7180999999999999E-2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1.0328E-2</v>
          </cell>
          <cell r="I568">
            <v>3.7180999999999999E-2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1.0328E-2</v>
          </cell>
          <cell r="I569">
            <v>3.7180999999999999E-2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1.0328E-2</v>
          </cell>
          <cell r="I570">
            <v>3.7180999999999999E-2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1.0328E-2</v>
          </cell>
          <cell r="I571">
            <v>3.7180999999999999E-2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1.0328E-2</v>
          </cell>
          <cell r="I572">
            <v>3.7180999999999999E-2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1.0328E-2</v>
          </cell>
          <cell r="I573">
            <v>3.7180999999999999E-2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1.0328E-2</v>
          </cell>
          <cell r="I574">
            <v>3.7180999999999999E-2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1.0328E-2</v>
          </cell>
          <cell r="I575">
            <v>3.7180999999999999E-2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1.0328E-2</v>
          </cell>
          <cell r="I576">
            <v>3.7180999999999999E-2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1.0328E-2</v>
          </cell>
          <cell r="I577">
            <v>3.7180999999999999E-2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1.0328E-2</v>
          </cell>
          <cell r="I578">
            <v>3.7180999999999999E-2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1.0328E-2</v>
          </cell>
          <cell r="I579">
            <v>3.7180999999999999E-2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1.0328E-2</v>
          </cell>
          <cell r="I580">
            <v>3.7180999999999999E-2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1.0328E-2</v>
          </cell>
          <cell r="I581">
            <v>3.7180999999999999E-2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1.0328E-2</v>
          </cell>
          <cell r="I582">
            <v>3.7180999999999999E-2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1.0962E-2</v>
          </cell>
          <cell r="I583">
            <v>3.9462999999999998E-2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1.0962E-2</v>
          </cell>
          <cell r="I584">
            <v>3.9462999999999998E-2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1.0314E-2</v>
          </cell>
          <cell r="I585">
            <v>3.7130000000000003E-2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1.0314E-2</v>
          </cell>
          <cell r="I586">
            <v>3.7130000000000003E-2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1.0314E-2</v>
          </cell>
          <cell r="I587">
            <v>3.7130000000000003E-2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1.0314E-2</v>
          </cell>
          <cell r="I588">
            <v>3.7130000000000003E-2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1.0314E-2</v>
          </cell>
          <cell r="I589">
            <v>3.7130000000000003E-2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1.0314E-2</v>
          </cell>
          <cell r="I590">
            <v>3.7130000000000003E-2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1.0314E-2</v>
          </cell>
          <cell r="I591">
            <v>3.7130000000000003E-2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1.0314E-2</v>
          </cell>
          <cell r="I592">
            <v>3.7130000000000003E-2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1.0314E-2</v>
          </cell>
          <cell r="I593">
            <v>3.7130000000000003E-2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1.0314E-2</v>
          </cell>
          <cell r="I594">
            <v>3.7130000000000003E-2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1.0314E-2</v>
          </cell>
          <cell r="I595">
            <v>3.7130000000000003E-2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1.0314E-2</v>
          </cell>
          <cell r="I596">
            <v>3.7130000000000003E-2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1.0314E-2</v>
          </cell>
          <cell r="I597">
            <v>3.7130000000000003E-2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1.0314E-2</v>
          </cell>
          <cell r="I598">
            <v>3.7130000000000003E-2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1.0314E-2</v>
          </cell>
          <cell r="I599">
            <v>3.7130000000000003E-2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1.0314E-2</v>
          </cell>
          <cell r="I600">
            <v>3.7130000000000003E-2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1.0314E-2</v>
          </cell>
          <cell r="I601">
            <v>3.7130000000000003E-2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1.0314E-2</v>
          </cell>
          <cell r="I602">
            <v>3.7130000000000003E-2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1.0314E-2</v>
          </cell>
          <cell r="I603">
            <v>3.7130000000000003E-2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1.0314E-2</v>
          </cell>
          <cell r="I604">
            <v>3.7130000000000003E-2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1.0314E-2</v>
          </cell>
          <cell r="I605">
            <v>3.7130000000000003E-2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1.0276E-2</v>
          </cell>
          <cell r="I606">
            <v>3.6993999999999999E-2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1.0314E-2</v>
          </cell>
          <cell r="I607">
            <v>3.7130000000000003E-2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1.0314E-2</v>
          </cell>
          <cell r="I608">
            <v>3.7130000000000003E-2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1.0314E-2</v>
          </cell>
          <cell r="I609">
            <v>3.7130000000000003E-2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1.0314E-2</v>
          </cell>
          <cell r="I610">
            <v>3.7130000000000003E-2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1.0314E-2</v>
          </cell>
          <cell r="I611">
            <v>3.7130000000000003E-2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1.0281E-2</v>
          </cell>
          <cell r="I612">
            <v>3.7012000000000003E-2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1.0281E-2</v>
          </cell>
          <cell r="I613">
            <v>3.7012000000000003E-2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1.1346999999999999E-2</v>
          </cell>
          <cell r="I614">
            <v>4.0849000000000003E-2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1.1346999999999999E-2</v>
          </cell>
          <cell r="I615">
            <v>4.0849000000000003E-2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1.1346999999999999E-2</v>
          </cell>
          <cell r="I616">
            <v>4.0849000000000003E-2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1.1346999999999999E-2</v>
          </cell>
          <cell r="I617">
            <v>4.0849000000000003E-2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1.1346999999999999E-2</v>
          </cell>
          <cell r="I618">
            <v>4.0849000000000003E-2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1.1346999999999999E-2</v>
          </cell>
          <cell r="I619">
            <v>4.0849000000000003E-2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1.1346999999999999E-2</v>
          </cell>
          <cell r="I620">
            <v>4.0849000000000003E-2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1.1346999999999999E-2</v>
          </cell>
          <cell r="I621">
            <v>4.0849000000000003E-2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1.1346999999999999E-2</v>
          </cell>
          <cell r="I622">
            <v>4.0849000000000003E-2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1.1346999999999999E-2</v>
          </cell>
          <cell r="I623">
            <v>4.0849000000000003E-2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1.1346999999999999E-2</v>
          </cell>
          <cell r="I624">
            <v>4.0849000000000003E-2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1.1346999999999999E-2</v>
          </cell>
          <cell r="I625">
            <v>4.0849000000000003E-2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1.1346999999999999E-2</v>
          </cell>
          <cell r="I626">
            <v>4.0849000000000003E-2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1.1498E-2</v>
          </cell>
          <cell r="I627">
            <v>4.1392999999999999E-2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1.1498E-2</v>
          </cell>
          <cell r="I628">
            <v>4.1392999999999999E-2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1.1498E-2</v>
          </cell>
          <cell r="I629">
            <v>4.1392999999999999E-2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1.1498E-2</v>
          </cell>
          <cell r="I630">
            <v>4.1392999999999999E-2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1.1498E-2</v>
          </cell>
          <cell r="I631">
            <v>4.1392999999999999E-2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1.1498E-2</v>
          </cell>
          <cell r="I632">
            <v>4.1392999999999999E-2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1.1498E-2</v>
          </cell>
          <cell r="I633">
            <v>4.1392999999999999E-2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1.1498E-2</v>
          </cell>
          <cell r="I634">
            <v>4.1392999999999999E-2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1.1498E-2</v>
          </cell>
          <cell r="I635">
            <v>4.1392999999999999E-2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1.1498E-2</v>
          </cell>
          <cell r="I636">
            <v>4.1392999999999999E-2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1.1498E-2</v>
          </cell>
          <cell r="I637">
            <v>4.1392999999999999E-2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1.1498E-2</v>
          </cell>
          <cell r="I638">
            <v>4.1392999999999999E-2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1.1498E-2</v>
          </cell>
          <cell r="I639">
            <v>4.1392999999999999E-2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1.1498E-2</v>
          </cell>
          <cell r="I640">
            <v>4.1392999999999999E-2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1.1498E-2</v>
          </cell>
          <cell r="I641">
            <v>4.1392999999999999E-2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1.1498E-2</v>
          </cell>
          <cell r="I642">
            <v>4.1392999999999999E-2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1.1498E-2</v>
          </cell>
          <cell r="I643">
            <v>4.1392999999999999E-2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1.1498E-2</v>
          </cell>
          <cell r="I644">
            <v>4.1392999999999999E-2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1.1528999999999999E-2</v>
          </cell>
          <cell r="I645">
            <v>4.1503999999999999E-2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1.1528999999999999E-2</v>
          </cell>
          <cell r="I646">
            <v>4.1503999999999999E-2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1.1528999999999999E-2</v>
          </cell>
          <cell r="I647">
            <v>4.1503999999999999E-2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1.0968E-2</v>
          </cell>
          <cell r="I648">
            <v>3.9484999999999999E-2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1.0968E-2</v>
          </cell>
          <cell r="I649">
            <v>3.9484999999999999E-2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1.1528999999999999E-2</v>
          </cell>
          <cell r="I650">
            <v>4.1503999999999999E-2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1.1528999999999999E-2</v>
          </cell>
          <cell r="I651">
            <v>4.1503999999999999E-2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1.1583E-2</v>
          </cell>
          <cell r="I652">
            <v>4.1699E-2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1.1337E-2</v>
          </cell>
          <cell r="I653">
            <v>4.0813000000000002E-2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1.1337E-2</v>
          </cell>
          <cell r="I654">
            <v>4.0813000000000002E-2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1.0668E-2</v>
          </cell>
          <cell r="I655">
            <v>3.8405000000000002E-2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1.0668E-2</v>
          </cell>
          <cell r="I656">
            <v>3.8405000000000002E-2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1.0668E-2</v>
          </cell>
          <cell r="I657">
            <v>3.8405000000000002E-2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1.0668E-2</v>
          </cell>
          <cell r="I658">
            <v>3.8405000000000002E-2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1.0668E-2</v>
          </cell>
          <cell r="I659">
            <v>3.8405000000000002E-2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1.0668E-2</v>
          </cell>
          <cell r="I660">
            <v>3.8405000000000002E-2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1.0668E-2</v>
          </cell>
          <cell r="I661">
            <v>3.8405000000000002E-2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1.0668E-2</v>
          </cell>
          <cell r="I662">
            <v>3.8405000000000002E-2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1.0668E-2</v>
          </cell>
          <cell r="I663">
            <v>3.8405000000000002E-2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1.0668E-2</v>
          </cell>
          <cell r="I664">
            <v>3.8405000000000002E-2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1.0668E-2</v>
          </cell>
          <cell r="I665">
            <v>3.8405000000000002E-2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1.0668E-2</v>
          </cell>
          <cell r="I666">
            <v>3.8405000000000002E-2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1.0668E-2</v>
          </cell>
          <cell r="I667">
            <v>3.8405000000000002E-2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1.0668E-2</v>
          </cell>
          <cell r="I668">
            <v>3.8405000000000002E-2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1.0668E-2</v>
          </cell>
          <cell r="I669">
            <v>3.8405000000000002E-2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1.0668E-2</v>
          </cell>
          <cell r="I670">
            <v>3.8405000000000002E-2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1.0668E-2</v>
          </cell>
          <cell r="I671">
            <v>3.8405000000000002E-2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1.0668E-2</v>
          </cell>
          <cell r="I672">
            <v>3.8405000000000002E-2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1.0668E-2</v>
          </cell>
          <cell r="I673">
            <v>3.8405000000000002E-2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1.0668E-2</v>
          </cell>
          <cell r="I674">
            <v>3.8405000000000002E-2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1.0668E-2</v>
          </cell>
          <cell r="I675">
            <v>3.8405000000000002E-2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1.0668E-2</v>
          </cell>
          <cell r="I676">
            <v>3.8405000000000002E-2</v>
          </cell>
        </row>
        <row r="677">
          <cell r="D677" t="str">
            <v>SM1157D0</v>
          </cell>
          <cell r="G677" t="str">
            <v>VMOLTR</v>
          </cell>
          <cell r="H677">
            <v>1.0668E-2</v>
          </cell>
          <cell r="I677">
            <v>3.8405000000000002E-2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1.0659999999999999E-2</v>
          </cell>
          <cell r="I678">
            <v>3.8376E-2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1.0659999999999999E-2</v>
          </cell>
          <cell r="I679">
            <v>3.8376E-2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1.0659999999999999E-2</v>
          </cell>
          <cell r="I680">
            <v>3.8376E-2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1.0659999999999999E-2</v>
          </cell>
          <cell r="I681">
            <v>3.8376E-2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1.0659999999999999E-2</v>
          </cell>
          <cell r="I682">
            <v>3.8376E-2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1.0659999999999999E-2</v>
          </cell>
          <cell r="I683">
            <v>3.8376E-2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1.0659999999999999E-2</v>
          </cell>
          <cell r="I684">
            <v>3.8376E-2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1.0659999999999999E-2</v>
          </cell>
          <cell r="I685">
            <v>3.8376E-2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1.0659999999999999E-2</v>
          </cell>
          <cell r="I686">
            <v>3.8376E-2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1.0659999999999999E-2</v>
          </cell>
          <cell r="I687">
            <v>3.8376E-2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1.0659999999999999E-2</v>
          </cell>
          <cell r="I688">
            <v>3.8376E-2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1.0659999999999999E-2</v>
          </cell>
          <cell r="I689">
            <v>3.8376E-2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1.0659999999999999E-2</v>
          </cell>
          <cell r="I690">
            <v>3.8376E-2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1.0659999999999999E-2</v>
          </cell>
          <cell r="I691">
            <v>3.8376E-2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1.0637000000000001E-2</v>
          </cell>
          <cell r="I692">
            <v>3.8293000000000001E-2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1.0623E-2</v>
          </cell>
          <cell r="I693">
            <v>3.8242999999999999E-2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1.0623E-2</v>
          </cell>
          <cell r="I694">
            <v>3.8242999999999999E-2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1.0623E-2</v>
          </cell>
          <cell r="I695">
            <v>3.8242999999999999E-2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1.0623E-2</v>
          </cell>
          <cell r="I696">
            <v>3.8242999999999999E-2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1.0623E-2</v>
          </cell>
          <cell r="I697">
            <v>3.8242999999999999E-2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1.0623E-2</v>
          </cell>
          <cell r="I698">
            <v>3.8242999999999999E-2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1.0623E-2</v>
          </cell>
          <cell r="I699">
            <v>3.8242999999999999E-2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1.0675E-2</v>
          </cell>
          <cell r="I700">
            <v>3.8429999999999999E-2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1.0675E-2</v>
          </cell>
          <cell r="I701">
            <v>3.8429999999999999E-2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1.0675E-2</v>
          </cell>
          <cell r="I702">
            <v>3.8429999999999999E-2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1.0675E-2</v>
          </cell>
          <cell r="I703">
            <v>3.8429999999999999E-2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1.0675E-2</v>
          </cell>
          <cell r="I704">
            <v>3.8429999999999999E-2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1.0675E-2</v>
          </cell>
          <cell r="I705">
            <v>3.8429999999999999E-2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1.0675E-2</v>
          </cell>
          <cell r="I706">
            <v>3.8429999999999999E-2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1.0675E-2</v>
          </cell>
          <cell r="I707">
            <v>3.8429999999999999E-2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1.0675E-2</v>
          </cell>
          <cell r="I708">
            <v>3.8429999999999999E-2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1.0675E-2</v>
          </cell>
          <cell r="I709">
            <v>3.8429999999999999E-2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1.0675E-2</v>
          </cell>
          <cell r="I710">
            <v>3.8429999999999999E-2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1.0675E-2</v>
          </cell>
          <cell r="I711">
            <v>3.8429999999999999E-2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1.0675E-2</v>
          </cell>
          <cell r="I712">
            <v>3.8429999999999999E-2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1.0675E-2</v>
          </cell>
          <cell r="I713">
            <v>3.8429999999999999E-2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1.0637000000000001E-2</v>
          </cell>
          <cell r="I714">
            <v>3.8293000000000001E-2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1.0637000000000001E-2</v>
          </cell>
          <cell r="I715">
            <v>3.8293000000000001E-2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1.0637000000000001E-2</v>
          </cell>
          <cell r="I716">
            <v>3.8293000000000001E-2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1.0659999999999999E-2</v>
          </cell>
          <cell r="I717">
            <v>3.8376E-2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1.0351000000000001E-2</v>
          </cell>
          <cell r="I718">
            <v>3.7263999999999999E-2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1.0351000000000001E-2</v>
          </cell>
          <cell r="I719">
            <v>3.7263999999999999E-2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1.0351000000000001E-2</v>
          </cell>
          <cell r="I720">
            <v>3.7263999999999999E-2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1.0351000000000001E-2</v>
          </cell>
          <cell r="I721">
            <v>3.7263999999999999E-2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1.0351000000000001E-2</v>
          </cell>
          <cell r="I722">
            <v>3.7263999999999999E-2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1.0351000000000001E-2</v>
          </cell>
          <cell r="I723">
            <v>3.7263999999999999E-2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1.0351000000000001E-2</v>
          </cell>
          <cell r="I724">
            <v>3.7263999999999999E-2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1.0351000000000001E-2</v>
          </cell>
          <cell r="I725">
            <v>3.7263999999999999E-2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1.0351000000000001E-2</v>
          </cell>
          <cell r="I726">
            <v>3.7263999999999999E-2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1.0351000000000001E-2</v>
          </cell>
          <cell r="I727">
            <v>3.7263999999999999E-2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1.0323000000000001E-2</v>
          </cell>
          <cell r="I728">
            <v>3.7163000000000002E-2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1.0323000000000001E-2</v>
          </cell>
          <cell r="I729">
            <v>3.7163000000000002E-2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1.0323000000000001E-2</v>
          </cell>
          <cell r="I730">
            <v>3.7163000000000002E-2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1.0323000000000001E-2</v>
          </cell>
          <cell r="I731">
            <v>3.7163000000000002E-2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1.0323000000000001E-2</v>
          </cell>
          <cell r="I732">
            <v>3.7163000000000002E-2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1.0323000000000001E-2</v>
          </cell>
          <cell r="I733">
            <v>3.7163000000000002E-2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1.0323000000000001E-2</v>
          </cell>
          <cell r="I734">
            <v>3.7163000000000002E-2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1.0323000000000001E-2</v>
          </cell>
          <cell r="I735">
            <v>3.7163000000000002E-2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1.0323000000000001E-2</v>
          </cell>
          <cell r="I736">
            <v>3.7163000000000002E-2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1.0323000000000001E-2</v>
          </cell>
          <cell r="I737">
            <v>3.7163000000000002E-2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1.0323000000000001E-2</v>
          </cell>
          <cell r="I738">
            <v>3.7163000000000002E-2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1.0323000000000001E-2</v>
          </cell>
          <cell r="I739">
            <v>3.7163000000000002E-2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1.0323000000000001E-2</v>
          </cell>
          <cell r="I740">
            <v>3.7163000000000002E-2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1.0323000000000001E-2</v>
          </cell>
          <cell r="I741">
            <v>3.7163000000000002E-2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1.0323000000000001E-2</v>
          </cell>
          <cell r="I742">
            <v>3.7163000000000002E-2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1.0437999999999999E-2</v>
          </cell>
          <cell r="I743">
            <v>3.7576999999999999E-2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1.0437999999999999E-2</v>
          </cell>
          <cell r="I744">
            <v>3.7576999999999999E-2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1.0437999999999999E-2</v>
          </cell>
          <cell r="I745">
            <v>3.7576999999999999E-2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1.0437999999999999E-2</v>
          </cell>
          <cell r="I746">
            <v>3.7576999999999999E-2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1.0437999999999999E-2</v>
          </cell>
          <cell r="I747">
            <v>3.7576999999999999E-2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1.0437999999999999E-2</v>
          </cell>
          <cell r="I748">
            <v>3.7576999999999999E-2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1.0437999999999999E-2</v>
          </cell>
          <cell r="I749">
            <v>3.7576999999999999E-2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1.0437999999999999E-2</v>
          </cell>
          <cell r="I750">
            <v>3.7576999999999999E-2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1.0437999999999999E-2</v>
          </cell>
          <cell r="I751">
            <v>3.7576999999999999E-2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1.0437999999999999E-2</v>
          </cell>
          <cell r="I752">
            <v>3.7576999999999999E-2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1.0437999999999999E-2</v>
          </cell>
          <cell r="I753">
            <v>3.7576999999999999E-2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1.0437999999999999E-2</v>
          </cell>
          <cell r="I754">
            <v>3.7576999999999999E-2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1.0437999999999999E-2</v>
          </cell>
          <cell r="I755">
            <v>3.7576999999999999E-2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1.0437999999999999E-2</v>
          </cell>
          <cell r="I756">
            <v>3.7576999999999999E-2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1.0437999999999999E-2</v>
          </cell>
          <cell r="I757">
            <v>3.7576999999999999E-2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1.0437999999999999E-2</v>
          </cell>
          <cell r="I758">
            <v>3.7576999999999999E-2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1.0437999999999999E-2</v>
          </cell>
          <cell r="I759">
            <v>3.7576999999999999E-2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1.0437999999999999E-2</v>
          </cell>
          <cell r="I760">
            <v>3.7576999999999999E-2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1.0437999999999999E-2</v>
          </cell>
          <cell r="I761">
            <v>3.7576999999999999E-2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1.0437999999999999E-2</v>
          </cell>
          <cell r="I762">
            <v>3.7576999999999999E-2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1.0437999999999999E-2</v>
          </cell>
          <cell r="I763">
            <v>3.7576999999999999E-2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1.0437999999999999E-2</v>
          </cell>
          <cell r="I764">
            <v>3.7576999999999999E-2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1.0437999999999999E-2</v>
          </cell>
          <cell r="I765">
            <v>3.7576999999999999E-2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1.0437999999999999E-2</v>
          </cell>
          <cell r="I766">
            <v>3.7576999999999999E-2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1.0437999999999999E-2</v>
          </cell>
          <cell r="I767">
            <v>3.7576999999999999E-2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1.0437999999999999E-2</v>
          </cell>
          <cell r="I768">
            <v>3.7576999999999999E-2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1.0437999999999999E-2</v>
          </cell>
          <cell r="I769">
            <v>3.7576999999999999E-2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1.0437999999999999E-2</v>
          </cell>
          <cell r="I770">
            <v>3.7576999999999999E-2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1.0468E-2</v>
          </cell>
          <cell r="I771">
            <v>3.7685000000000003E-2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1.0468E-2</v>
          </cell>
          <cell r="I772">
            <v>3.7685000000000003E-2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1.0468E-2</v>
          </cell>
          <cell r="I773">
            <v>3.7685000000000003E-2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1.0468E-2</v>
          </cell>
          <cell r="I774">
            <v>3.7685000000000003E-2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1.0468E-2</v>
          </cell>
          <cell r="I775">
            <v>3.7685000000000003E-2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1.0468E-2</v>
          </cell>
          <cell r="I776">
            <v>3.7685000000000003E-2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1.0468E-2</v>
          </cell>
          <cell r="I777">
            <v>3.7685000000000003E-2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1.0468E-2</v>
          </cell>
          <cell r="I778">
            <v>3.7685000000000003E-2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1.0468E-2</v>
          </cell>
          <cell r="I779">
            <v>3.7685000000000003E-2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1.0468E-2</v>
          </cell>
          <cell r="I780">
            <v>3.7685000000000003E-2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1.0468E-2</v>
          </cell>
          <cell r="I781">
            <v>3.7685000000000003E-2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1.0468E-2</v>
          </cell>
          <cell r="I782">
            <v>3.7685000000000003E-2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1.0468E-2</v>
          </cell>
          <cell r="I783">
            <v>3.7685000000000003E-2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1.0468E-2</v>
          </cell>
          <cell r="I784">
            <v>3.7685000000000003E-2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1.0468E-2</v>
          </cell>
          <cell r="I785">
            <v>3.7685000000000003E-2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1.0426E-2</v>
          </cell>
          <cell r="I786">
            <v>3.7533999999999998E-2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1.0426E-2</v>
          </cell>
          <cell r="I787">
            <v>3.7533999999999998E-2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1.0426E-2</v>
          </cell>
          <cell r="I788">
            <v>3.7533999999999998E-2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1.0426E-2</v>
          </cell>
          <cell r="I789">
            <v>3.7533999999999998E-2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1.0426E-2</v>
          </cell>
          <cell r="I790">
            <v>3.7533999999999998E-2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1.0426E-2</v>
          </cell>
          <cell r="I791">
            <v>3.7533999999999998E-2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1.0426E-2</v>
          </cell>
          <cell r="I792">
            <v>3.7533999999999998E-2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1.0426E-2</v>
          </cell>
          <cell r="I793">
            <v>3.7533999999999998E-2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1.0426E-2</v>
          </cell>
          <cell r="I794">
            <v>3.7533999999999998E-2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1.0426E-2</v>
          </cell>
          <cell r="I795">
            <v>3.7533999999999998E-2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1.0426E-2</v>
          </cell>
          <cell r="I796">
            <v>3.7533999999999998E-2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1.0426E-2</v>
          </cell>
          <cell r="I797">
            <v>3.7533999999999998E-2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1.0426E-2</v>
          </cell>
          <cell r="I798">
            <v>3.7533999999999998E-2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1.0426E-2</v>
          </cell>
          <cell r="I799">
            <v>3.7533999999999998E-2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1.0426E-2</v>
          </cell>
          <cell r="I800">
            <v>3.7533999999999998E-2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1.044E-2</v>
          </cell>
          <cell r="I801">
            <v>3.7583999999999999E-2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1.044E-2</v>
          </cell>
          <cell r="I802">
            <v>3.7583999999999999E-2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1.044E-2</v>
          </cell>
          <cell r="I803">
            <v>3.7583999999999999E-2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1.044E-2</v>
          </cell>
          <cell r="I804">
            <v>3.7583999999999999E-2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1.044E-2</v>
          </cell>
          <cell r="I805">
            <v>3.7583999999999999E-2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1.044E-2</v>
          </cell>
          <cell r="I806">
            <v>3.7583999999999999E-2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1.044E-2</v>
          </cell>
          <cell r="I807">
            <v>3.7583999999999999E-2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1.044E-2</v>
          </cell>
          <cell r="I808">
            <v>3.7583999999999999E-2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1.044E-2</v>
          </cell>
          <cell r="I809">
            <v>3.7583999999999999E-2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1.044E-2</v>
          </cell>
          <cell r="I810">
            <v>3.7583999999999999E-2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1.044E-2</v>
          </cell>
          <cell r="I811">
            <v>3.7583999999999999E-2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1.044E-2</v>
          </cell>
          <cell r="I812">
            <v>3.7583999999999999E-2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1.044E-2</v>
          </cell>
          <cell r="I813">
            <v>3.7583999999999999E-2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1.044E-2</v>
          </cell>
          <cell r="I814">
            <v>3.7583999999999999E-2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1.044E-2</v>
          </cell>
          <cell r="I815">
            <v>3.7583999999999999E-2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1.044E-2</v>
          </cell>
          <cell r="I816">
            <v>3.7583999999999999E-2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1.044E-2</v>
          </cell>
          <cell r="I817">
            <v>3.7583999999999999E-2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1.044E-2</v>
          </cell>
          <cell r="I818">
            <v>3.7583999999999999E-2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1.044E-2</v>
          </cell>
          <cell r="I819">
            <v>3.7583999999999999E-2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1.044E-2</v>
          </cell>
          <cell r="I820">
            <v>3.7583999999999999E-2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1.044E-2</v>
          </cell>
          <cell r="I821">
            <v>3.7583999999999999E-2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1.044E-2</v>
          </cell>
          <cell r="I822">
            <v>3.7583999999999999E-2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1.044E-2</v>
          </cell>
          <cell r="I823">
            <v>3.7583999999999999E-2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1.044E-2</v>
          </cell>
          <cell r="I824">
            <v>3.7583999999999999E-2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1.044E-2</v>
          </cell>
          <cell r="I825">
            <v>3.7583999999999999E-2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1.044E-2</v>
          </cell>
          <cell r="I826">
            <v>3.7583999999999999E-2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1.044E-2</v>
          </cell>
          <cell r="I827">
            <v>3.7583999999999999E-2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1.044E-2</v>
          </cell>
          <cell r="I828">
            <v>3.7583999999999999E-2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1.044E-2</v>
          </cell>
          <cell r="I829">
            <v>3.7583999999999999E-2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1.0473E-2</v>
          </cell>
          <cell r="I830">
            <v>3.7703E-2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1.0473E-2</v>
          </cell>
          <cell r="I831">
            <v>3.7703E-2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1.0473E-2</v>
          </cell>
          <cell r="I832">
            <v>3.7703E-2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1.0473E-2</v>
          </cell>
          <cell r="I833">
            <v>3.7703E-2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1.0473E-2</v>
          </cell>
          <cell r="I834">
            <v>3.7703E-2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1.0473E-2</v>
          </cell>
          <cell r="I835">
            <v>3.7703E-2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1.0473E-2</v>
          </cell>
          <cell r="I836">
            <v>3.7703E-2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1.0473E-2</v>
          </cell>
          <cell r="I837">
            <v>3.7703E-2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1.0473E-2</v>
          </cell>
          <cell r="I838">
            <v>3.7703E-2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1.0473E-2</v>
          </cell>
          <cell r="I839">
            <v>3.7703E-2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1.0473E-2</v>
          </cell>
          <cell r="I840">
            <v>3.7703E-2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1.0473E-2</v>
          </cell>
          <cell r="I841">
            <v>3.7703E-2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1.0473E-2</v>
          </cell>
          <cell r="I842">
            <v>3.7703E-2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1.0473E-2</v>
          </cell>
          <cell r="I843">
            <v>3.7703E-2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1.0458E-2</v>
          </cell>
          <cell r="I844">
            <v>3.7649000000000002E-2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1.0458E-2</v>
          </cell>
          <cell r="I845">
            <v>3.7649000000000002E-2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1.0458E-2</v>
          </cell>
          <cell r="I846">
            <v>3.7649000000000002E-2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1.0458E-2</v>
          </cell>
          <cell r="I847">
            <v>3.7649000000000002E-2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1.0458E-2</v>
          </cell>
          <cell r="I848">
            <v>3.7649000000000002E-2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1.0458E-2</v>
          </cell>
          <cell r="I849">
            <v>3.7649000000000002E-2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1.0458E-2</v>
          </cell>
          <cell r="I850">
            <v>3.7649000000000002E-2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1.0458E-2</v>
          </cell>
          <cell r="I851">
            <v>3.7649000000000002E-2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1.0458E-2</v>
          </cell>
          <cell r="I852">
            <v>3.7649000000000002E-2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1.0446E-2</v>
          </cell>
          <cell r="I853">
            <v>3.7606000000000001E-2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1.0446E-2</v>
          </cell>
          <cell r="I854">
            <v>3.7606000000000001E-2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1.0446E-2</v>
          </cell>
          <cell r="I855">
            <v>3.7606000000000001E-2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1.0446E-2</v>
          </cell>
          <cell r="I856">
            <v>3.7606000000000001E-2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1.0446E-2</v>
          </cell>
          <cell r="I857">
            <v>3.7606000000000001E-2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1.0446E-2</v>
          </cell>
          <cell r="I858">
            <v>3.7606000000000001E-2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1.0446E-2</v>
          </cell>
          <cell r="I859">
            <v>3.7606000000000001E-2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1.0446E-2</v>
          </cell>
          <cell r="I860">
            <v>3.7606000000000001E-2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1.0446E-2</v>
          </cell>
          <cell r="I861">
            <v>3.7606000000000001E-2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1.0446E-2</v>
          </cell>
          <cell r="I862">
            <v>3.7606000000000001E-2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1.0446E-2</v>
          </cell>
          <cell r="I863">
            <v>3.7606000000000001E-2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1.0446E-2</v>
          </cell>
          <cell r="I864">
            <v>3.7606000000000001E-2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1.0446E-2</v>
          </cell>
          <cell r="I865">
            <v>3.7606000000000001E-2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1.0446E-2</v>
          </cell>
          <cell r="I866">
            <v>3.7606000000000001E-2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1.0446E-2</v>
          </cell>
          <cell r="I867">
            <v>3.7606000000000001E-2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1.0446E-2</v>
          </cell>
          <cell r="I868">
            <v>3.7606000000000001E-2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1.0456999999999999E-2</v>
          </cell>
          <cell r="I869">
            <v>3.7644999999999998E-2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1.0456999999999999E-2</v>
          </cell>
          <cell r="I870">
            <v>3.7644999999999998E-2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1.0456999999999999E-2</v>
          </cell>
          <cell r="I871">
            <v>3.7644999999999998E-2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1.0456999999999999E-2</v>
          </cell>
          <cell r="I872">
            <v>3.7644999999999998E-2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1.0456999999999999E-2</v>
          </cell>
          <cell r="I873">
            <v>3.7644999999999998E-2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1.0456999999999999E-2</v>
          </cell>
          <cell r="I874">
            <v>3.7644999999999998E-2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1.0456999999999999E-2</v>
          </cell>
          <cell r="I875">
            <v>3.7644999999999998E-2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1.0456999999999999E-2</v>
          </cell>
          <cell r="I876">
            <v>3.7644999999999998E-2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1.0456999999999999E-2</v>
          </cell>
          <cell r="I877">
            <v>3.7644999999999998E-2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1.0456999999999999E-2</v>
          </cell>
          <cell r="I878">
            <v>3.7644999999999998E-2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1.0460000000000001E-2</v>
          </cell>
          <cell r="I879">
            <v>3.7656000000000002E-2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1.0460000000000001E-2</v>
          </cell>
          <cell r="I880">
            <v>3.7656000000000002E-2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1.0460000000000001E-2</v>
          </cell>
          <cell r="I881">
            <v>3.7656000000000002E-2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1.0460000000000001E-2</v>
          </cell>
          <cell r="I882">
            <v>3.7656000000000002E-2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1.0460000000000001E-2</v>
          </cell>
          <cell r="I883">
            <v>3.7656000000000002E-2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1.0460000000000001E-2</v>
          </cell>
          <cell r="I884">
            <v>3.7656000000000002E-2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1.0460000000000001E-2</v>
          </cell>
          <cell r="I885">
            <v>3.7656000000000002E-2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1.0462000000000001E-2</v>
          </cell>
          <cell r="I886">
            <v>3.7663000000000002E-2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1.0462000000000001E-2</v>
          </cell>
          <cell r="I887">
            <v>3.7663000000000002E-2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1.0462000000000001E-2</v>
          </cell>
          <cell r="I888">
            <v>3.7663000000000002E-2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1.0462000000000001E-2</v>
          </cell>
          <cell r="I889">
            <v>3.7663000000000002E-2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1.0462000000000001E-2</v>
          </cell>
          <cell r="I890">
            <v>3.7663000000000002E-2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1.0466E-2</v>
          </cell>
          <cell r="I891">
            <v>3.7678000000000003E-2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1.0466E-2</v>
          </cell>
          <cell r="I892">
            <v>3.7678000000000003E-2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1.0466E-2</v>
          </cell>
          <cell r="I893">
            <v>3.7678000000000003E-2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1.0466E-2</v>
          </cell>
          <cell r="I894">
            <v>3.7678000000000003E-2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1.0205000000000001E-2</v>
          </cell>
          <cell r="I895">
            <v>3.6738E-2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1.0205000000000001E-2</v>
          </cell>
          <cell r="I896">
            <v>3.6738E-2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1.0205000000000001E-2</v>
          </cell>
          <cell r="I897">
            <v>3.6738E-2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1.0205000000000001E-2</v>
          </cell>
          <cell r="I898">
            <v>3.6738E-2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1.0205000000000001E-2</v>
          </cell>
          <cell r="I899">
            <v>3.6738E-2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1.0205000000000001E-2</v>
          </cell>
          <cell r="I900">
            <v>3.6738E-2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1.0205000000000001E-2</v>
          </cell>
          <cell r="I901">
            <v>3.6738E-2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1.0205000000000001E-2</v>
          </cell>
          <cell r="I902">
            <v>3.6738E-2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1.0205000000000001E-2</v>
          </cell>
          <cell r="I903">
            <v>3.6738E-2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1.0205000000000001E-2</v>
          </cell>
          <cell r="I904">
            <v>3.6738E-2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1.0205000000000001E-2</v>
          </cell>
          <cell r="I905">
            <v>3.6738E-2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1.0205000000000001E-2</v>
          </cell>
          <cell r="I906">
            <v>3.6738E-2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1.0295E-2</v>
          </cell>
          <cell r="I907">
            <v>3.7061999999999998E-2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1.0205000000000001E-2</v>
          </cell>
          <cell r="I910">
            <v>3.6738E-2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1.0295E-2</v>
          </cell>
          <cell r="I911">
            <v>3.7061999999999998E-2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1.0468E-2</v>
          </cell>
          <cell r="I912">
            <v>3.7685000000000003E-2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1.0468999999999999E-2</v>
          </cell>
          <cell r="I916">
            <v>3.7687999999999999E-2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1.0482999999999999E-2</v>
          </cell>
          <cell r="I920">
            <v>3.7739000000000002E-2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1.0482999999999999E-2</v>
          </cell>
          <cell r="I927">
            <v>3.7739000000000002E-2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1.0449E-2</v>
          </cell>
          <cell r="I928">
            <v>3.7615999999999997E-2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1.0449E-2</v>
          </cell>
          <cell r="I929">
            <v>3.7615999999999997E-2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1.0449E-2</v>
          </cell>
          <cell r="I930">
            <v>3.7615999999999997E-2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1.0449E-2</v>
          </cell>
          <cell r="I931">
            <v>3.7615999999999997E-2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1.0449E-2</v>
          </cell>
          <cell r="I932">
            <v>3.7615999999999997E-2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1.0449E-2</v>
          </cell>
          <cell r="I933">
            <v>3.7615999999999997E-2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1.0453E-2</v>
          </cell>
          <cell r="I934">
            <v>3.7630999999999998E-2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1.0453E-2</v>
          </cell>
          <cell r="I935">
            <v>3.7630999999999998E-2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1.0453E-2</v>
          </cell>
          <cell r="I936">
            <v>3.7630999999999998E-2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1.0453E-2</v>
          </cell>
          <cell r="I937">
            <v>3.7630999999999998E-2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1.0453E-2</v>
          </cell>
          <cell r="I938">
            <v>3.7630999999999998E-2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1.0453E-2</v>
          </cell>
          <cell r="I939">
            <v>3.7630999999999998E-2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1.0453E-2</v>
          </cell>
          <cell r="I940">
            <v>3.7630999999999998E-2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1.0453E-2</v>
          </cell>
          <cell r="I941">
            <v>3.7630999999999998E-2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1.0453E-2</v>
          </cell>
          <cell r="I942">
            <v>3.7630999999999998E-2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1.0453E-2</v>
          </cell>
          <cell r="I943">
            <v>3.7630999999999998E-2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1.0453E-2</v>
          </cell>
          <cell r="I944">
            <v>3.7630999999999998E-2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1.0453E-2</v>
          </cell>
          <cell r="I945">
            <v>3.7630999999999998E-2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1.0453E-2</v>
          </cell>
          <cell r="I946">
            <v>3.7630999999999998E-2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1.0453E-2</v>
          </cell>
          <cell r="I947">
            <v>3.7630999999999998E-2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1.0453E-2</v>
          </cell>
          <cell r="I948">
            <v>3.7630999999999998E-2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1.0453E-2</v>
          </cell>
          <cell r="I949">
            <v>3.7630999999999998E-2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1.0453E-2</v>
          </cell>
          <cell r="I950">
            <v>3.7630999999999998E-2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1.0453E-2</v>
          </cell>
          <cell r="I951">
            <v>3.7630999999999998E-2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1.0453E-2</v>
          </cell>
          <cell r="I952">
            <v>3.7630999999999998E-2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1.0453E-2</v>
          </cell>
          <cell r="I953">
            <v>3.7630999999999998E-2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1.0453E-2</v>
          </cell>
          <cell r="I954">
            <v>3.7630999999999998E-2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1.0453E-2</v>
          </cell>
          <cell r="I955">
            <v>3.7630999999999998E-2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1.0453E-2</v>
          </cell>
          <cell r="I956">
            <v>3.7630999999999998E-2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1.0453E-2</v>
          </cell>
          <cell r="I957">
            <v>3.7630999999999998E-2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1.0453E-2</v>
          </cell>
          <cell r="I958">
            <v>3.7630999999999998E-2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1.0453E-2</v>
          </cell>
          <cell r="I959">
            <v>3.7630999999999998E-2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1.0453E-2</v>
          </cell>
          <cell r="I960">
            <v>3.7630999999999998E-2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1.0453E-2</v>
          </cell>
          <cell r="I961">
            <v>3.7630999999999998E-2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1.0453E-2</v>
          </cell>
          <cell r="I962">
            <v>3.7630999999999998E-2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1.0453E-2</v>
          </cell>
          <cell r="I963">
            <v>3.7630999999999998E-2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1.0453E-2</v>
          </cell>
          <cell r="I964">
            <v>3.7630999999999998E-2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1.0453E-2</v>
          </cell>
          <cell r="I965">
            <v>3.7630999999999998E-2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1.0453E-2</v>
          </cell>
          <cell r="I966">
            <v>3.7630999999999998E-2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1.0453E-2</v>
          </cell>
          <cell r="I967">
            <v>3.7630999999999998E-2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1.0453E-2</v>
          </cell>
          <cell r="I968">
            <v>3.7630999999999998E-2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1.0453E-2</v>
          </cell>
          <cell r="I969">
            <v>3.7630999999999998E-2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1.0453E-2</v>
          </cell>
          <cell r="I970">
            <v>3.7630999999999998E-2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1.0453E-2</v>
          </cell>
          <cell r="I971">
            <v>3.7630999999999998E-2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1.0453E-2</v>
          </cell>
          <cell r="I972">
            <v>3.7630999999999998E-2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1.0453E-2</v>
          </cell>
          <cell r="I973">
            <v>3.7630999999999998E-2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1.0453E-2</v>
          </cell>
          <cell r="I974">
            <v>3.7630999999999998E-2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1.0453E-2</v>
          </cell>
          <cell r="I975">
            <v>3.7630999999999998E-2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1.0453E-2</v>
          </cell>
          <cell r="I976">
            <v>3.7630999999999998E-2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1.0453E-2</v>
          </cell>
          <cell r="I977">
            <v>3.7630999999999998E-2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1.0453E-2</v>
          </cell>
          <cell r="I978">
            <v>3.7630999999999998E-2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1.0453E-2</v>
          </cell>
          <cell r="I979">
            <v>3.7630999999999998E-2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1.047E-2</v>
          </cell>
          <cell r="I980">
            <v>3.7692000000000003E-2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1.047E-2</v>
          </cell>
          <cell r="I981">
            <v>3.7692000000000003E-2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1.047E-2</v>
          </cell>
          <cell r="I982">
            <v>3.7692000000000003E-2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1.047E-2</v>
          </cell>
          <cell r="I983">
            <v>3.7692000000000003E-2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1.047E-2</v>
          </cell>
          <cell r="I984">
            <v>3.7692000000000003E-2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1.047E-2</v>
          </cell>
          <cell r="I985">
            <v>3.7692000000000003E-2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1.047E-2</v>
          </cell>
          <cell r="I986">
            <v>3.7692000000000003E-2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1.0461E-2</v>
          </cell>
          <cell r="I987">
            <v>3.7659999999999999E-2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1.0461E-2</v>
          </cell>
          <cell r="I988">
            <v>3.7659999999999999E-2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1.0461E-2</v>
          </cell>
          <cell r="I989">
            <v>3.7659999999999999E-2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1.0461E-2</v>
          </cell>
          <cell r="I990">
            <v>3.7659999999999999E-2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1.0461E-2</v>
          </cell>
          <cell r="I991">
            <v>3.7659999999999999E-2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1.0461E-2</v>
          </cell>
          <cell r="I992">
            <v>3.7659999999999999E-2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1.0461E-2</v>
          </cell>
          <cell r="I993">
            <v>3.7659999999999999E-2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1.0461E-2</v>
          </cell>
          <cell r="I994">
            <v>3.7659999999999999E-2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1.0461E-2</v>
          </cell>
          <cell r="I995">
            <v>3.7659999999999999E-2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1.0461E-2</v>
          </cell>
          <cell r="I996">
            <v>3.7659999999999999E-2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1.0461E-2</v>
          </cell>
          <cell r="I997">
            <v>3.7659999999999999E-2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1.0461E-2</v>
          </cell>
          <cell r="I998">
            <v>3.7659999999999999E-2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1.0461E-2</v>
          </cell>
          <cell r="I999">
            <v>3.7659999999999999E-2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1.0461E-2</v>
          </cell>
          <cell r="I1000">
            <v>3.7659999999999999E-2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1.0461E-2</v>
          </cell>
          <cell r="I1001">
            <v>3.7659999999999999E-2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1.0461E-2</v>
          </cell>
          <cell r="I1002">
            <v>3.7659999999999999E-2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1.0461E-2</v>
          </cell>
          <cell r="I1003">
            <v>3.7659999999999999E-2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1.0461E-2</v>
          </cell>
          <cell r="I1004">
            <v>3.7659999999999999E-2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1.0461E-2</v>
          </cell>
          <cell r="I1005">
            <v>3.7659999999999999E-2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1.0432E-2</v>
          </cell>
          <cell r="I1006">
            <v>3.7554999999999998E-2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1.0432E-2</v>
          </cell>
          <cell r="I1007">
            <v>3.7554999999999998E-2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1.0487E-2</v>
          </cell>
          <cell r="I1008">
            <v>3.7753000000000002E-2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1.0477E-2</v>
          </cell>
          <cell r="I1009">
            <v>3.7717000000000001E-2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1.047E-2</v>
          </cell>
          <cell r="I1010">
            <v>3.7692000000000003E-2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1.047E-2</v>
          </cell>
          <cell r="I1011">
            <v>3.7692000000000003E-2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1.047E-2</v>
          </cell>
          <cell r="I1012">
            <v>3.7692000000000003E-2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1.047E-2</v>
          </cell>
          <cell r="I1013">
            <v>3.7692000000000003E-2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1.047E-2</v>
          </cell>
          <cell r="I1014">
            <v>3.7692000000000003E-2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1.047E-2</v>
          </cell>
          <cell r="I1015">
            <v>3.7692000000000003E-2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1.0439E-2</v>
          </cell>
          <cell r="I1016">
            <v>3.7580000000000002E-2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1.0337000000000001E-2</v>
          </cell>
          <cell r="I1017">
            <v>3.7213000000000003E-2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1.0337000000000001E-2</v>
          </cell>
          <cell r="I1018">
            <v>3.7213000000000003E-2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1.0337000000000001E-2</v>
          </cell>
          <cell r="I1019">
            <v>3.7213000000000003E-2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1.0337000000000001E-2</v>
          </cell>
          <cell r="I1020">
            <v>3.7213000000000003E-2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1.0337000000000001E-2</v>
          </cell>
          <cell r="I1021">
            <v>3.7213000000000003E-2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1.0337000000000001E-2</v>
          </cell>
          <cell r="I1022">
            <v>3.7213000000000003E-2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1.0337000000000001E-2</v>
          </cell>
          <cell r="I1023">
            <v>3.7213000000000003E-2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1.0468999999999999E-2</v>
          </cell>
          <cell r="I1024">
            <v>3.7687999999999999E-2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1.0462000000000001E-2</v>
          </cell>
          <cell r="I1026">
            <v>3.7663000000000002E-2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1.0462000000000001E-2</v>
          </cell>
          <cell r="I1027">
            <v>3.7663000000000002E-2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1.0462000000000001E-2</v>
          </cell>
          <cell r="I1028">
            <v>3.7663000000000002E-2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1.0496999999999999E-2</v>
          </cell>
          <cell r="I1043">
            <v>3.7789000000000003E-2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1.0496999999999999E-2</v>
          </cell>
          <cell r="I1044">
            <v>3.7789000000000003E-2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1.0496999999999999E-2</v>
          </cell>
          <cell r="I1045">
            <v>3.7789000000000003E-2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1.0496999999999999E-2</v>
          </cell>
          <cell r="I1046">
            <v>3.7789000000000003E-2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1.0872E-2</v>
          </cell>
          <cell r="I1047">
            <v>3.9139E-2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1.0872E-2</v>
          </cell>
          <cell r="I1048">
            <v>3.9139E-2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1.0872E-2</v>
          </cell>
          <cell r="I1049">
            <v>3.9139E-2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1.0872E-2</v>
          </cell>
          <cell r="I1050">
            <v>3.9139E-2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1.0872E-2</v>
          </cell>
          <cell r="I1051">
            <v>3.9139E-2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1.0872E-2</v>
          </cell>
          <cell r="I1052">
            <v>3.9139E-2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1.0872E-2</v>
          </cell>
          <cell r="I1053">
            <v>3.9139E-2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1.0872E-2</v>
          </cell>
          <cell r="I1054">
            <v>3.9139E-2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1.0872E-2</v>
          </cell>
          <cell r="I1055">
            <v>3.9139E-2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1.0928999999999999E-2</v>
          </cell>
          <cell r="I1056">
            <v>3.9343999999999997E-2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1.0422000000000001E-2</v>
          </cell>
          <cell r="I1057">
            <v>3.7518999999999997E-2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1.0422000000000001E-2</v>
          </cell>
          <cell r="I1058">
            <v>3.7518999999999997E-2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1.0422000000000001E-2</v>
          </cell>
          <cell r="I1059">
            <v>3.7518999999999997E-2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1.0596E-2</v>
          </cell>
          <cell r="I1060">
            <v>3.8145999999999999E-2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1.0714E-2</v>
          </cell>
          <cell r="I1061">
            <v>3.857E-2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1.0923E-2</v>
          </cell>
          <cell r="I1062">
            <v>3.9322999999999997E-2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1.0911000000000001E-2</v>
          </cell>
          <cell r="I1065">
            <v>3.9280000000000002E-2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1.0466E-2</v>
          </cell>
          <cell r="I1066">
            <v>3.7678000000000003E-2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SM-AM019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1.0449999999999999E-2</v>
          </cell>
          <cell r="I1068">
            <v>0</v>
          </cell>
        </row>
        <row r="1069"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1.1034E-2</v>
          </cell>
          <cell r="I6">
            <v>3.9722E-2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1.1034E-2</v>
          </cell>
          <cell r="I7">
            <v>3.9722E-2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1.1034E-2</v>
          </cell>
          <cell r="I8">
            <v>3.9722E-2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1.0846E-2</v>
          </cell>
          <cell r="I9">
            <v>3.9045999999999997E-2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1.1013999999999999E-2</v>
          </cell>
          <cell r="I10">
            <v>3.9649999999999998E-2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1.0872E-2</v>
          </cell>
          <cell r="I11">
            <v>3.9139E-2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1.0472E-2</v>
          </cell>
          <cell r="I12">
            <v>3.7699000000000003E-2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1.0472E-2</v>
          </cell>
          <cell r="I13">
            <v>3.7699000000000003E-2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1.1029000000000001E-2</v>
          </cell>
          <cell r="I14">
            <v>3.9704000000000003E-2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1.1029000000000001E-2</v>
          </cell>
          <cell r="I15">
            <v>3.9704000000000003E-2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1.1029000000000001E-2</v>
          </cell>
          <cell r="I16">
            <v>3.9704000000000003E-2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1.1029000000000001E-2</v>
          </cell>
          <cell r="I17">
            <v>3.9704000000000003E-2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1.1029000000000001E-2</v>
          </cell>
          <cell r="I18">
            <v>3.9704000000000003E-2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1.1029000000000001E-2</v>
          </cell>
          <cell r="I19">
            <v>3.9704000000000003E-2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1.1029000000000001E-2</v>
          </cell>
          <cell r="I20">
            <v>3.9704000000000003E-2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1.1029000000000001E-2</v>
          </cell>
          <cell r="I21">
            <v>3.9704000000000003E-2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1.1029000000000001E-2</v>
          </cell>
          <cell r="I22">
            <v>3.9704000000000003E-2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1.1029000000000001E-2</v>
          </cell>
          <cell r="I23">
            <v>3.9704000000000003E-2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1.1029000000000001E-2</v>
          </cell>
          <cell r="I24">
            <v>3.9704000000000003E-2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1.1029000000000001E-2</v>
          </cell>
          <cell r="I25">
            <v>3.9704000000000003E-2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1.1029000000000001E-2</v>
          </cell>
          <cell r="I26">
            <v>3.9704000000000003E-2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1.1025999999999999E-2</v>
          </cell>
          <cell r="I27">
            <v>3.9694E-2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1.1025999999999999E-2</v>
          </cell>
          <cell r="I28">
            <v>3.9694E-2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1.1025999999999999E-2</v>
          </cell>
          <cell r="I29">
            <v>3.9694E-2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1.1025999999999999E-2</v>
          </cell>
          <cell r="I30">
            <v>3.9694E-2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1.1025999999999999E-2</v>
          </cell>
          <cell r="I31">
            <v>3.9694E-2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1.1025999999999999E-2</v>
          </cell>
          <cell r="I32">
            <v>3.9694E-2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1.1025999999999999E-2</v>
          </cell>
          <cell r="I33">
            <v>3.9694E-2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1.1025999999999999E-2</v>
          </cell>
          <cell r="I34">
            <v>3.9694E-2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1.1025999999999999E-2</v>
          </cell>
          <cell r="I35">
            <v>3.9694E-2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1.1025999999999999E-2</v>
          </cell>
          <cell r="I36">
            <v>3.9694E-2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1.1008E-2</v>
          </cell>
          <cell r="I37">
            <v>3.9628999999999998E-2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1.1008E-2</v>
          </cell>
          <cell r="I38">
            <v>3.9628999999999998E-2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1.1008E-2</v>
          </cell>
          <cell r="I39">
            <v>3.9628999999999998E-2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1.1008E-2</v>
          </cell>
          <cell r="I40">
            <v>3.9628999999999998E-2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1.1008E-2</v>
          </cell>
          <cell r="I41">
            <v>3.9628999999999998E-2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1.1008E-2</v>
          </cell>
          <cell r="I42">
            <v>3.9628999999999998E-2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1.1008E-2</v>
          </cell>
          <cell r="I43">
            <v>3.9628999999999998E-2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1.1008E-2</v>
          </cell>
          <cell r="I44">
            <v>3.9628999999999998E-2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1.1008E-2</v>
          </cell>
          <cell r="I45">
            <v>3.9628999999999998E-2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1.1008E-2</v>
          </cell>
          <cell r="I46">
            <v>3.9628999999999998E-2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1.0911000000000001E-2</v>
          </cell>
          <cell r="I47">
            <v>3.9280000000000002E-2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1.0911000000000001E-2</v>
          </cell>
          <cell r="I48">
            <v>3.9280000000000002E-2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1.0911000000000001E-2</v>
          </cell>
          <cell r="I49">
            <v>3.9280000000000002E-2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1.0911000000000001E-2</v>
          </cell>
          <cell r="I50">
            <v>3.9280000000000002E-2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1.0911000000000001E-2</v>
          </cell>
          <cell r="I51">
            <v>3.9280000000000002E-2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1.0784999999999999E-2</v>
          </cell>
          <cell r="I52">
            <v>3.8825999999999999E-2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1.0784999999999999E-2</v>
          </cell>
          <cell r="I53">
            <v>3.8825999999999999E-2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1.0784999999999999E-2</v>
          </cell>
          <cell r="I54">
            <v>3.8825999999999999E-2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1.0784999999999999E-2</v>
          </cell>
          <cell r="I55">
            <v>3.8825999999999999E-2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1.0784999999999999E-2</v>
          </cell>
          <cell r="I56">
            <v>3.8825999999999999E-2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1.0784999999999999E-2</v>
          </cell>
          <cell r="I57">
            <v>3.8825999999999999E-2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1.0784999999999999E-2</v>
          </cell>
          <cell r="I58">
            <v>3.8825999999999999E-2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1.0784999999999999E-2</v>
          </cell>
          <cell r="I59">
            <v>3.8825999999999999E-2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1.0784999999999999E-2</v>
          </cell>
          <cell r="I60">
            <v>3.8825999999999999E-2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1.0784999999999999E-2</v>
          </cell>
          <cell r="I61">
            <v>3.8825999999999999E-2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1.0784999999999999E-2</v>
          </cell>
          <cell r="I62">
            <v>3.8825999999999999E-2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1.0907999999999999E-2</v>
          </cell>
          <cell r="I63">
            <v>3.9268999999999998E-2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1.0907999999999999E-2</v>
          </cell>
          <cell r="I64">
            <v>3.9268999999999998E-2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1.0907999999999999E-2</v>
          </cell>
          <cell r="I65">
            <v>3.9268999999999998E-2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1.0907999999999999E-2</v>
          </cell>
          <cell r="I66">
            <v>3.9268999999999998E-2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1.0907999999999999E-2</v>
          </cell>
          <cell r="I67">
            <v>3.9268999999999998E-2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1.0907999999999999E-2</v>
          </cell>
          <cell r="I68">
            <v>3.9268999999999998E-2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1.0907999999999999E-2</v>
          </cell>
          <cell r="I69">
            <v>3.9268999999999998E-2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1.0907999999999999E-2</v>
          </cell>
          <cell r="I70">
            <v>3.9268999999999998E-2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1.0907999999999999E-2</v>
          </cell>
          <cell r="I71">
            <v>3.9268999999999998E-2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1.0907999999999999E-2</v>
          </cell>
          <cell r="I72">
            <v>3.9268999999999998E-2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1.0907999999999999E-2</v>
          </cell>
          <cell r="I73">
            <v>3.9268999999999998E-2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1.0907999999999999E-2</v>
          </cell>
          <cell r="I74">
            <v>3.9268999999999998E-2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1.0909E-2</v>
          </cell>
          <cell r="I75">
            <v>3.9272000000000001E-2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1.0909E-2</v>
          </cell>
          <cell r="I76">
            <v>3.9272000000000001E-2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1.0909E-2</v>
          </cell>
          <cell r="I77">
            <v>3.9272000000000001E-2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1.0909E-2</v>
          </cell>
          <cell r="I78">
            <v>3.9272000000000001E-2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1.0924E-2</v>
          </cell>
          <cell r="I79">
            <v>3.9326E-2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1.0924E-2</v>
          </cell>
          <cell r="I80">
            <v>3.9326E-2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1.0924E-2</v>
          </cell>
          <cell r="I81">
            <v>3.9326E-2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1.0924E-2</v>
          </cell>
          <cell r="I82">
            <v>3.9326E-2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1.0924E-2</v>
          </cell>
          <cell r="I83">
            <v>3.9326E-2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1.0924E-2</v>
          </cell>
          <cell r="I84">
            <v>3.9326E-2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1.0924E-2</v>
          </cell>
          <cell r="I85">
            <v>3.9326E-2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1.0954999999999999E-2</v>
          </cell>
          <cell r="I86">
            <v>3.9438000000000001E-2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1.0954999999999999E-2</v>
          </cell>
          <cell r="I87">
            <v>3.9438000000000001E-2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1.0954999999999999E-2</v>
          </cell>
          <cell r="I88">
            <v>3.9438000000000001E-2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1.0954999999999999E-2</v>
          </cell>
          <cell r="I89">
            <v>3.9438000000000001E-2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1.0954999999999999E-2</v>
          </cell>
          <cell r="I90">
            <v>3.9438000000000001E-2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1.0954999999999999E-2</v>
          </cell>
          <cell r="I91">
            <v>3.9438000000000001E-2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1.0954999999999999E-2</v>
          </cell>
          <cell r="I92">
            <v>3.9438000000000001E-2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1.0410000000000001E-2</v>
          </cell>
          <cell r="I93">
            <v>3.7476000000000002E-2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1.0416E-2</v>
          </cell>
          <cell r="I94">
            <v>3.7497999999999997E-2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1.0799E-2</v>
          </cell>
          <cell r="I95">
            <v>3.8876000000000001E-2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1.0799E-2</v>
          </cell>
          <cell r="I96">
            <v>3.8876000000000001E-2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1.0799E-2</v>
          </cell>
          <cell r="I97">
            <v>3.8876000000000001E-2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1.0799E-2</v>
          </cell>
          <cell r="I98">
            <v>3.8876000000000001E-2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1.0799E-2</v>
          </cell>
          <cell r="I99">
            <v>3.8876000000000001E-2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1.0799E-2</v>
          </cell>
          <cell r="I100">
            <v>3.8876000000000001E-2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1.0799E-2</v>
          </cell>
          <cell r="I101">
            <v>3.8876000000000001E-2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1.1780000000000001E-2</v>
          </cell>
          <cell r="I102">
            <v>4.2408000000000001E-2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1.1780000000000001E-2</v>
          </cell>
          <cell r="I103">
            <v>4.2408000000000001E-2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1.1780000000000001E-2</v>
          </cell>
          <cell r="I104">
            <v>4.2408000000000001E-2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1.1780000000000001E-2</v>
          </cell>
          <cell r="I105">
            <v>4.2408000000000001E-2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1.0744E-2</v>
          </cell>
          <cell r="I106">
            <v>3.8677999999999997E-2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1.0744E-2</v>
          </cell>
          <cell r="I107">
            <v>3.8677999999999997E-2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1.0744E-2</v>
          </cell>
          <cell r="I108">
            <v>3.8677999999999997E-2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1.0416E-2</v>
          </cell>
          <cell r="I109">
            <v>3.7497999999999997E-2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1.0557E-2</v>
          </cell>
          <cell r="I110">
            <v>3.8004999999999997E-2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1.0557E-2</v>
          </cell>
          <cell r="I111">
            <v>3.8004999999999997E-2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1.0557E-2</v>
          </cell>
          <cell r="I112">
            <v>3.8004999999999997E-2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1.0557E-2</v>
          </cell>
          <cell r="I113">
            <v>3.8004999999999997E-2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1.0557E-2</v>
          </cell>
          <cell r="I114">
            <v>3.8004999999999997E-2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1.0557E-2</v>
          </cell>
          <cell r="I115">
            <v>3.8004999999999997E-2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1.0557E-2</v>
          </cell>
          <cell r="I116">
            <v>3.8004999999999997E-2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1.0557E-2</v>
          </cell>
          <cell r="I117">
            <v>3.8004999999999997E-2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1.0557E-2</v>
          </cell>
          <cell r="I118">
            <v>3.8004999999999997E-2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1.099E-2</v>
          </cell>
          <cell r="I119">
            <v>3.9564000000000002E-2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1.099E-2</v>
          </cell>
          <cell r="I120">
            <v>3.9564000000000002E-2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1.1780000000000001E-2</v>
          </cell>
          <cell r="I121">
            <v>4.2408000000000001E-2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1.0338999999999999E-2</v>
          </cell>
          <cell r="I122">
            <v>3.7220000000000003E-2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1.0338999999999999E-2</v>
          </cell>
          <cell r="I123">
            <v>3.7220000000000003E-2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1.0617E-2</v>
          </cell>
          <cell r="I124">
            <v>3.8220999999999998E-2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1.0617E-2</v>
          </cell>
          <cell r="I125">
            <v>3.8220999999999998E-2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1.0617E-2</v>
          </cell>
          <cell r="I126">
            <v>3.8220999999999998E-2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1.0617E-2</v>
          </cell>
          <cell r="I127">
            <v>3.8220999999999998E-2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1.0617E-2</v>
          </cell>
          <cell r="I128">
            <v>3.8220999999999998E-2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1.0617E-2</v>
          </cell>
          <cell r="I129">
            <v>3.8220999999999998E-2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1.0617E-2</v>
          </cell>
          <cell r="I130">
            <v>3.8220999999999998E-2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1.0617E-2</v>
          </cell>
          <cell r="I131">
            <v>3.8220999999999998E-2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1.0617E-2</v>
          </cell>
          <cell r="I132">
            <v>3.8220999999999998E-2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1.0617E-2</v>
          </cell>
          <cell r="I133">
            <v>3.8220999999999998E-2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1.0617E-2</v>
          </cell>
          <cell r="I134">
            <v>3.8220999999999998E-2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1.0224E-2</v>
          </cell>
          <cell r="I135">
            <v>3.6805999999999998E-2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1.0224E-2</v>
          </cell>
          <cell r="I136">
            <v>3.6805999999999998E-2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1.0475E-2</v>
          </cell>
          <cell r="I137">
            <v>3.771E-2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1.0475E-2</v>
          </cell>
          <cell r="I138">
            <v>3.771E-2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1.0475E-2</v>
          </cell>
          <cell r="I139">
            <v>3.771E-2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1.0475E-2</v>
          </cell>
          <cell r="I140">
            <v>3.771E-2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1.0475E-2</v>
          </cell>
          <cell r="I141">
            <v>3.771E-2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1.0475E-2</v>
          </cell>
          <cell r="I142">
            <v>3.771E-2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1.0475E-2</v>
          </cell>
          <cell r="I143">
            <v>3.771E-2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1.0475E-2</v>
          </cell>
          <cell r="I144">
            <v>3.771E-2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1.0975E-2</v>
          </cell>
          <cell r="I145">
            <v>3.9510000000000003E-2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1.0975E-2</v>
          </cell>
          <cell r="I146">
            <v>3.9510000000000003E-2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1.0799E-2</v>
          </cell>
          <cell r="I147">
            <v>3.8876000000000001E-2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1.0799E-2</v>
          </cell>
          <cell r="I148">
            <v>3.8876000000000001E-2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1.0799E-2</v>
          </cell>
          <cell r="I149">
            <v>3.8876000000000001E-2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1.0799E-2</v>
          </cell>
          <cell r="I150">
            <v>3.8876000000000001E-2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1.0799E-2</v>
          </cell>
          <cell r="I151">
            <v>3.8876000000000001E-2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1.0799E-2</v>
          </cell>
          <cell r="I152">
            <v>3.8876000000000001E-2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1.0799E-2</v>
          </cell>
          <cell r="I153">
            <v>3.8876000000000001E-2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1.0799E-2</v>
          </cell>
          <cell r="I154">
            <v>3.8876000000000001E-2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1.0799E-2</v>
          </cell>
          <cell r="I155">
            <v>3.8876000000000001E-2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1.0515E-2</v>
          </cell>
          <cell r="I156">
            <v>3.7853999999999999E-2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1.0515E-2</v>
          </cell>
          <cell r="I157">
            <v>3.7853999999999999E-2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1.0515E-2</v>
          </cell>
          <cell r="I158">
            <v>3.7853999999999999E-2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1.0515E-2</v>
          </cell>
          <cell r="I159">
            <v>3.7853999999999999E-2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1.0515E-2</v>
          </cell>
          <cell r="I160">
            <v>3.7853999999999999E-2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1.0515E-2</v>
          </cell>
          <cell r="I161">
            <v>3.7853999999999999E-2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1.0515E-2</v>
          </cell>
          <cell r="I162">
            <v>3.7853999999999999E-2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1.0977000000000001E-2</v>
          </cell>
          <cell r="I163">
            <v>3.9516999999999997E-2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1.0977000000000001E-2</v>
          </cell>
          <cell r="I164">
            <v>3.9516999999999997E-2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1.0977000000000001E-2</v>
          </cell>
          <cell r="I165">
            <v>3.9516999999999997E-2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1.0977000000000001E-2</v>
          </cell>
          <cell r="I166">
            <v>3.9516999999999997E-2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1.0977000000000001E-2</v>
          </cell>
          <cell r="I167">
            <v>3.9516999999999997E-2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1.0977000000000001E-2</v>
          </cell>
          <cell r="I168">
            <v>3.9516999999999997E-2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1.0977000000000001E-2</v>
          </cell>
          <cell r="I169">
            <v>3.9516999999999997E-2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1.0977000000000001E-2</v>
          </cell>
          <cell r="I170">
            <v>3.9516999999999997E-2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1.0977000000000001E-2</v>
          </cell>
          <cell r="I171">
            <v>3.9516999999999997E-2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1.0977000000000001E-2</v>
          </cell>
          <cell r="I172">
            <v>3.9516999999999997E-2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1.0977000000000001E-2</v>
          </cell>
          <cell r="I173">
            <v>3.9516999999999997E-2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1.0977000000000001E-2</v>
          </cell>
          <cell r="I174">
            <v>3.9516999999999997E-2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1.0977000000000001E-2</v>
          </cell>
          <cell r="I175">
            <v>3.9516999999999997E-2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1.0977000000000001E-2</v>
          </cell>
          <cell r="I176">
            <v>3.9516999999999997E-2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1.0977000000000001E-2</v>
          </cell>
          <cell r="I177">
            <v>3.9516999999999997E-2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1.0977000000000001E-2</v>
          </cell>
          <cell r="I178">
            <v>3.9516999999999997E-2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1.0977000000000001E-2</v>
          </cell>
          <cell r="I179">
            <v>3.9516999999999997E-2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1.0977000000000001E-2</v>
          </cell>
          <cell r="I180">
            <v>3.9516999999999997E-2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1.0977000000000001E-2</v>
          </cell>
          <cell r="I181">
            <v>3.9516999999999997E-2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1.0977000000000001E-2</v>
          </cell>
          <cell r="I182">
            <v>3.9516999999999997E-2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1.0977000000000001E-2</v>
          </cell>
          <cell r="I183">
            <v>3.9516999999999997E-2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1.0977000000000001E-2</v>
          </cell>
          <cell r="I184">
            <v>3.9516999999999997E-2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1.0966999999999999E-2</v>
          </cell>
          <cell r="I185">
            <v>3.9481000000000002E-2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1.0966999999999999E-2</v>
          </cell>
          <cell r="I186">
            <v>3.9481000000000002E-2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1.0966999999999999E-2</v>
          </cell>
          <cell r="I187">
            <v>3.9481000000000002E-2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1.0966999999999999E-2</v>
          </cell>
          <cell r="I188">
            <v>3.9481000000000002E-2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1.0966999999999999E-2</v>
          </cell>
          <cell r="I189">
            <v>3.9481000000000002E-2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1.0966999999999999E-2</v>
          </cell>
          <cell r="I190">
            <v>3.9481000000000002E-2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1.0966999999999999E-2</v>
          </cell>
          <cell r="I191">
            <v>3.9481000000000002E-2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1.0966999999999999E-2</v>
          </cell>
          <cell r="I192">
            <v>3.9481000000000002E-2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1.0966999999999999E-2</v>
          </cell>
          <cell r="I193">
            <v>3.9481000000000002E-2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1.0966999999999999E-2</v>
          </cell>
          <cell r="I194">
            <v>3.9481000000000002E-2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1.0966999999999999E-2</v>
          </cell>
          <cell r="I195">
            <v>3.9481000000000002E-2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1.0187999999999999E-2</v>
          </cell>
          <cell r="I196">
            <v>3.6677000000000001E-2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1.0187999999999999E-2</v>
          </cell>
          <cell r="I197">
            <v>3.6677000000000001E-2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1.0187999999999999E-2</v>
          </cell>
          <cell r="I198">
            <v>3.6677000000000001E-2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1.0187999999999999E-2</v>
          </cell>
          <cell r="I199">
            <v>3.6677000000000001E-2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1.0187999999999999E-2</v>
          </cell>
          <cell r="I200">
            <v>3.6677000000000001E-2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1.0187999999999999E-2</v>
          </cell>
          <cell r="I201">
            <v>3.6677000000000001E-2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1.0187999999999999E-2</v>
          </cell>
          <cell r="I202">
            <v>3.6677000000000001E-2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1.0187999999999999E-2</v>
          </cell>
          <cell r="I203">
            <v>3.6677000000000001E-2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1.0187999999999999E-2</v>
          </cell>
          <cell r="I204">
            <v>3.6677000000000001E-2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1.0187999999999999E-2</v>
          </cell>
          <cell r="I205">
            <v>3.6677000000000001E-2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1.0187999999999999E-2</v>
          </cell>
          <cell r="I206">
            <v>3.6677000000000001E-2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1.0187999999999999E-2</v>
          </cell>
          <cell r="I207">
            <v>3.6677000000000001E-2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1.0187999999999999E-2</v>
          </cell>
          <cell r="I208">
            <v>3.6677000000000001E-2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1.0187999999999999E-2</v>
          </cell>
          <cell r="I209">
            <v>3.6677000000000001E-2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1.0187999999999999E-2</v>
          </cell>
          <cell r="I210">
            <v>3.6677000000000001E-2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1.0187999999999999E-2</v>
          </cell>
          <cell r="I211">
            <v>3.6677000000000001E-2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1.0187999999999999E-2</v>
          </cell>
          <cell r="I212">
            <v>3.6677000000000001E-2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1.0463999999999999E-2</v>
          </cell>
          <cell r="I213">
            <v>3.7670000000000002E-2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1.0463999999999999E-2</v>
          </cell>
          <cell r="I214">
            <v>3.7670000000000002E-2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1.0463999999999999E-2</v>
          </cell>
          <cell r="I215">
            <v>3.7670000000000002E-2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1.0463999999999999E-2</v>
          </cell>
          <cell r="I216">
            <v>3.7670000000000002E-2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1.0463999999999999E-2</v>
          </cell>
          <cell r="I217">
            <v>3.7670000000000002E-2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1.0463999999999999E-2</v>
          </cell>
          <cell r="I218">
            <v>3.7670000000000002E-2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1.0463999999999999E-2</v>
          </cell>
          <cell r="I219">
            <v>3.7670000000000002E-2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1.0463999999999999E-2</v>
          </cell>
          <cell r="I220">
            <v>3.7670000000000002E-2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1.0463999999999999E-2</v>
          </cell>
          <cell r="I221">
            <v>3.7670000000000002E-2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1.0468E-2</v>
          </cell>
          <cell r="I222">
            <v>3.7685000000000003E-2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1.0468E-2</v>
          </cell>
          <cell r="I223">
            <v>3.7685000000000003E-2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1.0468E-2</v>
          </cell>
          <cell r="I224">
            <v>3.7685000000000003E-2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1.0468E-2</v>
          </cell>
          <cell r="I225">
            <v>3.7685000000000003E-2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1.0456999999999999E-2</v>
          </cell>
          <cell r="I226">
            <v>3.7644999999999998E-2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1.0456999999999999E-2</v>
          </cell>
          <cell r="I227">
            <v>3.7644999999999998E-2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1.0456999999999999E-2</v>
          </cell>
          <cell r="I228">
            <v>3.7644999999999998E-2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1.0463999999999999E-2</v>
          </cell>
          <cell r="I229">
            <v>3.7670000000000002E-2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1.0973999999999999E-2</v>
          </cell>
          <cell r="I230">
            <v>3.9505999999999999E-2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1.0973999999999999E-2</v>
          </cell>
          <cell r="I231">
            <v>3.9505999999999999E-2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1.0973999999999999E-2</v>
          </cell>
          <cell r="I232">
            <v>3.9505999999999999E-2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1.0973999999999999E-2</v>
          </cell>
          <cell r="I233">
            <v>3.9505999999999999E-2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1.0973999999999999E-2</v>
          </cell>
          <cell r="I234">
            <v>3.9505999999999999E-2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1.0973999999999999E-2</v>
          </cell>
          <cell r="I235">
            <v>3.9505999999999999E-2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1.0973999999999999E-2</v>
          </cell>
          <cell r="I236">
            <v>3.9505999999999999E-2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1.0973999999999999E-2</v>
          </cell>
          <cell r="I237">
            <v>3.9505999999999999E-2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1.0973999999999999E-2</v>
          </cell>
          <cell r="I238">
            <v>3.9505999999999999E-2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1.0973999999999999E-2</v>
          </cell>
          <cell r="I239">
            <v>3.9505999999999999E-2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1.0973999999999999E-2</v>
          </cell>
          <cell r="I240">
            <v>3.9505999999999999E-2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1.0973999999999999E-2</v>
          </cell>
          <cell r="I241">
            <v>3.9505999999999999E-2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1.0973999999999999E-2</v>
          </cell>
          <cell r="I242">
            <v>3.9505999999999999E-2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1.0914999999999999E-2</v>
          </cell>
          <cell r="I243">
            <v>3.9294000000000003E-2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1.0914999999999999E-2</v>
          </cell>
          <cell r="I244">
            <v>3.9294000000000003E-2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1.0914999999999999E-2</v>
          </cell>
          <cell r="I245">
            <v>3.9294000000000003E-2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1.0914999999999999E-2</v>
          </cell>
          <cell r="I246">
            <v>3.9294000000000003E-2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1.0996000000000001E-2</v>
          </cell>
          <cell r="I247">
            <v>3.9586000000000003E-2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1.0996000000000001E-2</v>
          </cell>
          <cell r="I248">
            <v>3.9586000000000003E-2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1.0973999999999999E-2</v>
          </cell>
          <cell r="I249">
            <v>3.9505999999999999E-2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1.0973999999999999E-2</v>
          </cell>
          <cell r="I250">
            <v>3.9505999999999999E-2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1.0973999999999999E-2</v>
          </cell>
          <cell r="I251">
            <v>3.9505999999999999E-2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1.0973999999999999E-2</v>
          </cell>
          <cell r="I252">
            <v>3.9505999999999999E-2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1.0881999999999999E-2</v>
          </cell>
          <cell r="I253">
            <v>3.9175000000000001E-2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1.0881999999999999E-2</v>
          </cell>
          <cell r="I254">
            <v>3.9175000000000001E-2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1.0944000000000001E-2</v>
          </cell>
          <cell r="I255">
            <v>3.9398000000000002E-2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1.0914999999999999E-2</v>
          </cell>
          <cell r="I256">
            <v>3.9294000000000003E-2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1.0944000000000001E-2</v>
          </cell>
          <cell r="I257">
            <v>3.9398000000000002E-2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1.0944000000000001E-2</v>
          </cell>
          <cell r="I258">
            <v>3.9398000000000002E-2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1.0487E-2</v>
          </cell>
          <cell r="I259">
            <v>3.7753000000000002E-2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1.0879E-2</v>
          </cell>
          <cell r="I260">
            <v>3.9163999999999997E-2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1.0879E-2</v>
          </cell>
          <cell r="I261">
            <v>3.9163999999999997E-2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1.0879E-2</v>
          </cell>
          <cell r="I262">
            <v>3.9163999999999997E-2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1.0879E-2</v>
          </cell>
          <cell r="I263">
            <v>3.9163999999999997E-2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1.0879E-2</v>
          </cell>
          <cell r="I264">
            <v>3.9163999999999997E-2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1.0879E-2</v>
          </cell>
          <cell r="I265">
            <v>3.9163999999999997E-2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1.0879E-2</v>
          </cell>
          <cell r="I266">
            <v>3.9163999999999997E-2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1.0879E-2</v>
          </cell>
          <cell r="I267">
            <v>3.9163999999999997E-2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1.0879E-2</v>
          </cell>
          <cell r="I268">
            <v>3.9163999999999997E-2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1.0879E-2</v>
          </cell>
          <cell r="I269">
            <v>3.9163999999999997E-2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1.0881999999999999E-2</v>
          </cell>
          <cell r="I270">
            <v>3.9175000000000001E-2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1.0881999999999999E-2</v>
          </cell>
          <cell r="I271">
            <v>3.9175000000000001E-2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1.0881999999999999E-2</v>
          </cell>
          <cell r="I272">
            <v>3.9175000000000001E-2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1.0881999999999999E-2</v>
          </cell>
          <cell r="I273">
            <v>3.9175000000000001E-2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1.0881999999999999E-2</v>
          </cell>
          <cell r="I274">
            <v>3.9175000000000001E-2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1.0793000000000001E-2</v>
          </cell>
          <cell r="I275">
            <v>3.8855000000000001E-2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1.0793000000000001E-2</v>
          </cell>
          <cell r="I276">
            <v>3.8855000000000001E-2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1.0793000000000001E-2</v>
          </cell>
          <cell r="I277">
            <v>3.8855000000000001E-2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1.0793000000000001E-2</v>
          </cell>
          <cell r="I278">
            <v>3.8855000000000001E-2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1.0793000000000001E-2</v>
          </cell>
          <cell r="I279">
            <v>3.8855000000000001E-2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1.0340999999999999E-2</v>
          </cell>
          <cell r="I280">
            <v>3.7227999999999997E-2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1.0337000000000001E-2</v>
          </cell>
          <cell r="I281">
            <v>3.7213000000000003E-2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1.0337000000000001E-2</v>
          </cell>
          <cell r="I282">
            <v>3.7213000000000003E-2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1.0337000000000001E-2</v>
          </cell>
          <cell r="I283">
            <v>3.7213000000000003E-2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1.0954999999999999E-2</v>
          </cell>
          <cell r="I284">
            <v>3.9438000000000001E-2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1.0925000000000001E-2</v>
          </cell>
          <cell r="I285">
            <v>3.9329999999999997E-2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1.0917E-2</v>
          </cell>
          <cell r="I286">
            <v>3.9301000000000003E-2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1.0501E-2</v>
          </cell>
          <cell r="I287">
            <v>3.7803999999999997E-2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1.0501999999999999E-2</v>
          </cell>
          <cell r="I288">
            <v>3.7807E-2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1.0501999999999999E-2</v>
          </cell>
          <cell r="I289">
            <v>3.7807E-2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1.0633E-2</v>
          </cell>
          <cell r="I290">
            <v>3.8279000000000001E-2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1.0633E-2</v>
          </cell>
          <cell r="I291">
            <v>3.8279000000000001E-2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1.0633E-2</v>
          </cell>
          <cell r="I292">
            <v>3.8279000000000001E-2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1.0633E-2</v>
          </cell>
          <cell r="I293">
            <v>3.8279000000000001E-2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1.0629E-2</v>
          </cell>
          <cell r="I294">
            <v>3.8263999999999999E-2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1.0600999999999999E-2</v>
          </cell>
          <cell r="I295">
            <v>3.8163999999999997E-2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1.0633E-2</v>
          </cell>
          <cell r="I296">
            <v>3.8279000000000001E-2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1.0633E-2</v>
          </cell>
          <cell r="I297">
            <v>3.8279000000000001E-2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1.0633E-2</v>
          </cell>
          <cell r="I298">
            <v>3.8279000000000001E-2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1.0633E-2</v>
          </cell>
          <cell r="I299">
            <v>3.8279000000000001E-2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1.0633E-2</v>
          </cell>
          <cell r="I300">
            <v>3.8279000000000001E-2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1.0711E-2</v>
          </cell>
          <cell r="I301">
            <v>3.8559999999999997E-2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1.0711E-2</v>
          </cell>
          <cell r="I302">
            <v>3.8559999999999997E-2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1.0711E-2</v>
          </cell>
          <cell r="I303">
            <v>3.8559999999999997E-2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1.0711E-2</v>
          </cell>
          <cell r="I304">
            <v>3.8559999999999997E-2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1.0573000000000001E-2</v>
          </cell>
          <cell r="I305">
            <v>3.8063E-2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1.0573000000000001E-2</v>
          </cell>
          <cell r="I306">
            <v>3.8063E-2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1.0573000000000001E-2</v>
          </cell>
          <cell r="I307">
            <v>3.8063E-2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1.0562999999999999E-2</v>
          </cell>
          <cell r="I308">
            <v>3.8026999999999998E-2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1.0562999999999999E-2</v>
          </cell>
          <cell r="I309">
            <v>3.8026999999999998E-2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1.0562999999999999E-2</v>
          </cell>
          <cell r="I310">
            <v>3.8026999999999998E-2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1.0775E-2</v>
          </cell>
          <cell r="I311">
            <v>3.8789999999999998E-2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1.0775E-2</v>
          </cell>
          <cell r="I312">
            <v>3.8789999999999998E-2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1.0775E-2</v>
          </cell>
          <cell r="I313">
            <v>3.8789999999999998E-2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1.0775E-2</v>
          </cell>
          <cell r="I314">
            <v>3.8789999999999998E-2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1.0775E-2</v>
          </cell>
          <cell r="I315">
            <v>3.8789999999999998E-2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1.0775E-2</v>
          </cell>
          <cell r="I316">
            <v>3.8789999999999998E-2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1.0775E-2</v>
          </cell>
          <cell r="I317">
            <v>3.8789999999999998E-2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1.0775E-2</v>
          </cell>
          <cell r="I318">
            <v>3.8789999999999998E-2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1.0916E-2</v>
          </cell>
          <cell r="I319">
            <v>3.9298E-2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1.0916E-2</v>
          </cell>
          <cell r="I320">
            <v>3.9298E-2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1.0916E-2</v>
          </cell>
          <cell r="I321">
            <v>3.9298E-2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1.0916E-2</v>
          </cell>
          <cell r="I322">
            <v>3.9298E-2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1.0916E-2</v>
          </cell>
          <cell r="I323">
            <v>3.9298E-2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1.0916E-2</v>
          </cell>
          <cell r="I324">
            <v>3.9298E-2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1.0916E-2</v>
          </cell>
          <cell r="I325">
            <v>3.9298E-2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1.0916E-2</v>
          </cell>
          <cell r="I326">
            <v>3.9298E-2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1.0916E-2</v>
          </cell>
          <cell r="I327">
            <v>3.9298E-2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1.0916E-2</v>
          </cell>
          <cell r="I328">
            <v>3.9298E-2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1.0749999999999999E-2</v>
          </cell>
          <cell r="I329">
            <v>3.8699999999999998E-2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1.0749999999999999E-2</v>
          </cell>
          <cell r="I330">
            <v>3.8699999999999998E-2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1.0749999999999999E-2</v>
          </cell>
          <cell r="I331">
            <v>3.8699999999999998E-2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1.0749999999999999E-2</v>
          </cell>
          <cell r="I332">
            <v>3.8699999999999998E-2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1.0749999999999999E-2</v>
          </cell>
          <cell r="I333">
            <v>3.8699999999999998E-2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1.0749999999999999E-2</v>
          </cell>
          <cell r="I334">
            <v>3.8699999999999998E-2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1.0749999999999999E-2</v>
          </cell>
          <cell r="I335">
            <v>3.8699999999999998E-2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1.0749999999999999E-2</v>
          </cell>
          <cell r="I336">
            <v>3.8699999999999998E-2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1.0749999999999999E-2</v>
          </cell>
          <cell r="I337">
            <v>3.8699999999999998E-2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1.0749999999999999E-2</v>
          </cell>
          <cell r="I338">
            <v>3.8699999999999998E-2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1.0749999999999999E-2</v>
          </cell>
          <cell r="I339">
            <v>3.8699999999999998E-2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1.0749999999999999E-2</v>
          </cell>
          <cell r="I340">
            <v>3.8699999999999998E-2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1.0749999999999999E-2</v>
          </cell>
          <cell r="I341">
            <v>3.8699999999999998E-2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1.0749999999999999E-2</v>
          </cell>
          <cell r="I342">
            <v>3.8699999999999998E-2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1.0749999999999999E-2</v>
          </cell>
          <cell r="I343">
            <v>3.8699999999999998E-2</v>
          </cell>
        </row>
        <row r="344">
          <cell r="D344" t="str">
            <v>SM0282D0</v>
          </cell>
          <cell r="E344">
            <v>7044</v>
          </cell>
          <cell r="F344">
            <v>7053</v>
          </cell>
          <cell r="G344" t="str">
            <v>EGDTGM</v>
          </cell>
          <cell r="H344">
            <v>1.0749999999999999E-2</v>
          </cell>
          <cell r="I344">
            <v>3.8699999999999998E-2</v>
          </cell>
        </row>
        <row r="345">
          <cell r="D345" t="str">
            <v>SM0283D0</v>
          </cell>
          <cell r="E345">
            <v>7810</v>
          </cell>
          <cell r="F345">
            <v>7829</v>
          </cell>
          <cell r="G345" t="str">
            <v>EGDTGM</v>
          </cell>
          <cell r="H345">
            <v>1.0749999999999999E-2</v>
          </cell>
          <cell r="I345">
            <v>3.8699999999999998E-2</v>
          </cell>
        </row>
        <row r="346">
          <cell r="D346" t="str">
            <v>SM0284D0</v>
          </cell>
          <cell r="E346">
            <v>8826</v>
          </cell>
          <cell r="F346">
            <v>8835</v>
          </cell>
          <cell r="G346" t="str">
            <v>EGDTGM</v>
          </cell>
          <cell r="H346">
            <v>1.0749999999999999E-2</v>
          </cell>
          <cell r="I346">
            <v>3.8699999999999998E-2</v>
          </cell>
        </row>
        <row r="347">
          <cell r="D347" t="str">
            <v>SM0288D1</v>
          </cell>
          <cell r="E347">
            <v>1874</v>
          </cell>
          <cell r="F347">
            <v>1883</v>
          </cell>
          <cell r="G347" t="str">
            <v>EGDTGM</v>
          </cell>
          <cell r="H347">
            <v>1.0749999999999999E-2</v>
          </cell>
          <cell r="I347">
            <v>3.8699999999999998E-2</v>
          </cell>
        </row>
        <row r="348">
          <cell r="D348" t="str">
            <v>SM0288D2</v>
          </cell>
          <cell r="E348">
            <v>1874</v>
          </cell>
          <cell r="F348">
            <v>1909</v>
          </cell>
          <cell r="G348" t="str">
            <v>EGDTGM</v>
          </cell>
          <cell r="H348">
            <v>1.0749999999999999E-2</v>
          </cell>
          <cell r="I348">
            <v>3.8699999999999998E-2</v>
          </cell>
        </row>
        <row r="349">
          <cell r="D349" t="str">
            <v>SM0290D0</v>
          </cell>
          <cell r="E349">
            <v>87638</v>
          </cell>
          <cell r="F349">
            <v>87647</v>
          </cell>
          <cell r="G349" t="str">
            <v>PRDOIL</v>
          </cell>
          <cell r="H349">
            <v>1.0749999999999999E-2</v>
          </cell>
          <cell r="I349">
            <v>3.8699999999999998E-2</v>
          </cell>
        </row>
        <row r="350">
          <cell r="D350" t="str">
            <v>SM0291D0</v>
          </cell>
          <cell r="E350">
            <v>1696</v>
          </cell>
          <cell r="F350">
            <v>1703</v>
          </cell>
          <cell r="G350" t="str">
            <v>EGDTGM</v>
          </cell>
          <cell r="H350">
            <v>1.0749999999999999E-2</v>
          </cell>
          <cell r="I350">
            <v>3.8699999999999998E-2</v>
          </cell>
        </row>
        <row r="351">
          <cell r="D351" t="str">
            <v>SM0293D0</v>
          </cell>
          <cell r="E351">
            <v>90994</v>
          </cell>
          <cell r="F351">
            <v>91009</v>
          </cell>
          <cell r="G351" t="str">
            <v>EGDTGM</v>
          </cell>
          <cell r="H351">
            <v>1.0749999999999999E-2</v>
          </cell>
          <cell r="I351">
            <v>3.8699999999999998E-2</v>
          </cell>
        </row>
        <row r="352">
          <cell r="D352" t="str">
            <v>SM0295D0</v>
          </cell>
          <cell r="E352">
            <v>87638</v>
          </cell>
          <cell r="F352">
            <v>87647</v>
          </cell>
          <cell r="G352" t="str">
            <v>EGDTGM</v>
          </cell>
          <cell r="H352">
            <v>1.0749999999999999E-2</v>
          </cell>
          <cell r="I352">
            <v>3.8699999999999998E-2</v>
          </cell>
        </row>
        <row r="353">
          <cell r="D353" t="str">
            <v>SM0296D0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1.0749999999999999E-2</v>
          </cell>
          <cell r="I353">
            <v>3.8699999999999998E-2</v>
          </cell>
        </row>
        <row r="354">
          <cell r="D354" t="str">
            <v>SM0301D0</v>
          </cell>
          <cell r="E354">
            <v>91688</v>
          </cell>
          <cell r="F354">
            <v>91722</v>
          </cell>
          <cell r="G354" t="str">
            <v>EGDTGM</v>
          </cell>
          <cell r="H354">
            <v>1.0749999999999999E-2</v>
          </cell>
          <cell r="I354">
            <v>3.8699999999999998E-2</v>
          </cell>
        </row>
        <row r="355">
          <cell r="D355" t="str">
            <v>SM0302D0</v>
          </cell>
          <cell r="E355">
            <v>91688</v>
          </cell>
          <cell r="F355">
            <v>91697</v>
          </cell>
          <cell r="G355" t="str">
            <v>EGDTGM</v>
          </cell>
          <cell r="H355">
            <v>1.0749999999999999E-2</v>
          </cell>
          <cell r="I355">
            <v>3.8699999999999998E-2</v>
          </cell>
        </row>
        <row r="356">
          <cell r="D356" t="str">
            <v>SM0303D0</v>
          </cell>
          <cell r="E356">
            <v>88047</v>
          </cell>
          <cell r="F356">
            <v>88083</v>
          </cell>
          <cell r="G356" t="str">
            <v>EGDTGM</v>
          </cell>
          <cell r="H356">
            <v>1.0749999999999999E-2</v>
          </cell>
          <cell r="I356">
            <v>3.8699999999999998E-2</v>
          </cell>
        </row>
        <row r="357">
          <cell r="D357" t="str">
            <v>SM0304D0</v>
          </cell>
          <cell r="E357">
            <v>88047</v>
          </cell>
          <cell r="F357">
            <v>88056</v>
          </cell>
          <cell r="G357" t="str">
            <v>EGDTGM</v>
          </cell>
          <cell r="H357">
            <v>1.0749999999999999E-2</v>
          </cell>
          <cell r="I357">
            <v>3.8699999999999998E-2</v>
          </cell>
        </row>
        <row r="358">
          <cell r="D358" t="str">
            <v>SM0969D0</v>
          </cell>
          <cell r="E358">
            <v>1874</v>
          </cell>
          <cell r="F358">
            <v>1918</v>
          </cell>
          <cell r="G358" t="str">
            <v>EGDTGM</v>
          </cell>
          <cell r="H358">
            <v>1.0749999999999999E-2</v>
          </cell>
          <cell r="I358">
            <v>3.8699999999999998E-2</v>
          </cell>
        </row>
        <row r="359">
          <cell r="D359" t="str">
            <v>SM0988D0</v>
          </cell>
          <cell r="E359">
            <v>8826</v>
          </cell>
          <cell r="F359">
            <v>8835</v>
          </cell>
          <cell r="G359" t="str">
            <v>EGDTGM</v>
          </cell>
          <cell r="H359">
            <v>1.0749999999999999E-2</v>
          </cell>
          <cell r="I359">
            <v>3.8699999999999998E-2</v>
          </cell>
        </row>
        <row r="360">
          <cell r="D360" t="str">
            <v>SM1161D0</v>
          </cell>
          <cell r="E360">
            <v>89561</v>
          </cell>
          <cell r="F360">
            <v>89589</v>
          </cell>
          <cell r="G360" t="str">
            <v>EGDTGM</v>
          </cell>
          <cell r="H360">
            <v>1.0749999999999999E-2</v>
          </cell>
          <cell r="I360">
            <v>3.8699999999999998E-2</v>
          </cell>
        </row>
        <row r="361">
          <cell r="D361" t="str">
            <v>SM0270D0</v>
          </cell>
          <cell r="E361">
            <v>1348</v>
          </cell>
          <cell r="F361">
            <v>1357</v>
          </cell>
          <cell r="G361" t="str">
            <v>EGDTGM</v>
          </cell>
          <cell r="H361">
            <v>1.0749999999999999E-2</v>
          </cell>
          <cell r="I361">
            <v>3.8699999999999998E-2</v>
          </cell>
        </row>
        <row r="362">
          <cell r="D362" t="str">
            <v>SM0271D0</v>
          </cell>
          <cell r="E362">
            <v>4188</v>
          </cell>
          <cell r="F362">
            <v>4204</v>
          </cell>
          <cell r="G362" t="str">
            <v>EGDTGM</v>
          </cell>
          <cell r="H362">
            <v>1.0749999999999999E-2</v>
          </cell>
          <cell r="I362">
            <v>3.8699999999999998E-2</v>
          </cell>
        </row>
        <row r="363">
          <cell r="D363" t="str">
            <v>SM0272D0</v>
          </cell>
          <cell r="E363">
            <v>4188</v>
          </cell>
          <cell r="F363">
            <v>4197</v>
          </cell>
          <cell r="G363" t="str">
            <v>EGDTGM</v>
          </cell>
          <cell r="H363">
            <v>1.0749999999999999E-2</v>
          </cell>
          <cell r="I363">
            <v>3.8699999999999998E-2</v>
          </cell>
        </row>
        <row r="364">
          <cell r="D364" t="str">
            <v>SM0847D0</v>
          </cell>
          <cell r="E364">
            <v>3958</v>
          </cell>
          <cell r="F364">
            <v>3967</v>
          </cell>
          <cell r="G364" t="str">
            <v>EGDTGM</v>
          </cell>
          <cell r="H364">
            <v>1.0749999999999999E-2</v>
          </cell>
          <cell r="I364">
            <v>3.8699999999999998E-2</v>
          </cell>
        </row>
        <row r="365">
          <cell r="D365" t="str">
            <v>SM0848D0</v>
          </cell>
          <cell r="E365">
            <v>5103</v>
          </cell>
          <cell r="F365">
            <v>5112</v>
          </cell>
          <cell r="G365" t="str">
            <v>EGDTGM</v>
          </cell>
          <cell r="H365">
            <v>1.0749999999999999E-2</v>
          </cell>
          <cell r="I365">
            <v>3.8699999999999998E-2</v>
          </cell>
        </row>
        <row r="366">
          <cell r="D366" t="str">
            <v>SM0849D0</v>
          </cell>
          <cell r="E366">
            <v>5103</v>
          </cell>
          <cell r="F366">
            <v>5121</v>
          </cell>
          <cell r="G366" t="str">
            <v>EGDTGM</v>
          </cell>
          <cell r="H366">
            <v>1.0749999999999999E-2</v>
          </cell>
          <cell r="I366">
            <v>3.8699999999999998E-2</v>
          </cell>
        </row>
        <row r="367">
          <cell r="D367" t="str">
            <v>SM0855D0</v>
          </cell>
          <cell r="E367">
            <v>144152</v>
          </cell>
          <cell r="F367">
            <v>144189</v>
          </cell>
          <cell r="G367" t="str">
            <v>EGDTGM</v>
          </cell>
          <cell r="H367">
            <v>1.0749999999999999E-2</v>
          </cell>
          <cell r="I367">
            <v>3.8699999999999998E-2</v>
          </cell>
        </row>
        <row r="368">
          <cell r="D368" t="str">
            <v>SM0132D0</v>
          </cell>
          <cell r="E368">
            <v>144928</v>
          </cell>
          <cell r="F368">
            <v>144937</v>
          </cell>
          <cell r="G368" t="str">
            <v>EGDTGM</v>
          </cell>
          <cell r="H368">
            <v>1.0451E-2</v>
          </cell>
          <cell r="I368">
            <v>3.7623999999999998E-2</v>
          </cell>
        </row>
        <row r="369">
          <cell r="D369" t="str">
            <v>SM0369D0</v>
          </cell>
          <cell r="E369">
            <v>144928</v>
          </cell>
          <cell r="F369">
            <v>144937</v>
          </cell>
          <cell r="G369" t="str">
            <v>EGDTGM</v>
          </cell>
          <cell r="H369">
            <v>1.0451E-2</v>
          </cell>
          <cell r="I369">
            <v>3.7623999999999998E-2</v>
          </cell>
        </row>
        <row r="370">
          <cell r="D370" t="str">
            <v>SM1030D0</v>
          </cell>
          <cell r="E370">
            <v>145499</v>
          </cell>
          <cell r="F370">
            <v>145505</v>
          </cell>
          <cell r="G370" t="str">
            <v>EGDTGM</v>
          </cell>
          <cell r="H370">
            <v>1.0451E-2</v>
          </cell>
          <cell r="I370">
            <v>3.7623999999999998E-2</v>
          </cell>
        </row>
        <row r="371">
          <cell r="D371" t="str">
            <v>SM1061D0</v>
          </cell>
          <cell r="E371">
            <v>143502</v>
          </cell>
          <cell r="F371">
            <v>143511</v>
          </cell>
          <cell r="G371" t="str">
            <v>MANZAT</v>
          </cell>
          <cell r="H371">
            <v>1.0451E-2</v>
          </cell>
          <cell r="I371">
            <v>3.7623999999999998E-2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1.0770999999999999E-2</v>
          </cell>
          <cell r="I372">
            <v>3.8775999999999998E-2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1.0770999999999999E-2</v>
          </cell>
          <cell r="I373">
            <v>3.8775999999999998E-2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1.0770999999999999E-2</v>
          </cell>
          <cell r="I374">
            <v>3.8775999999999998E-2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1.0770999999999999E-2</v>
          </cell>
          <cell r="I375">
            <v>3.8775999999999998E-2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1.0770999999999999E-2</v>
          </cell>
          <cell r="I376">
            <v>3.8775999999999998E-2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1.0786E-2</v>
          </cell>
          <cell r="I377">
            <v>3.8830000000000003E-2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1.0786E-2</v>
          </cell>
          <cell r="I378">
            <v>3.8830000000000003E-2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1.0786E-2</v>
          </cell>
          <cell r="I379">
            <v>3.8830000000000003E-2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1.0786E-2</v>
          </cell>
          <cell r="I380">
            <v>3.8830000000000003E-2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1.0786E-2</v>
          </cell>
          <cell r="I381">
            <v>3.8830000000000003E-2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1.0775E-2</v>
          </cell>
          <cell r="I382">
            <v>3.8789999999999998E-2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1.0775E-2</v>
          </cell>
          <cell r="I383">
            <v>3.8789999999999998E-2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1.0775E-2</v>
          </cell>
          <cell r="I384">
            <v>3.8789999999999998E-2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1.0775E-2</v>
          </cell>
          <cell r="I385">
            <v>3.8789999999999998E-2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1.0801E-2</v>
          </cell>
          <cell r="I386">
            <v>3.8884000000000002E-2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1.0801E-2</v>
          </cell>
          <cell r="I387">
            <v>3.8884000000000002E-2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1.0801E-2</v>
          </cell>
          <cell r="I388">
            <v>3.8884000000000002E-2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1.0801E-2</v>
          </cell>
          <cell r="I389">
            <v>3.8884000000000002E-2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1.0801E-2</v>
          </cell>
          <cell r="I390">
            <v>3.8884000000000002E-2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1.0801E-2</v>
          </cell>
          <cell r="I391">
            <v>3.8884000000000002E-2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1.0801E-2</v>
          </cell>
          <cell r="I392">
            <v>3.8884000000000002E-2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1.0801E-2</v>
          </cell>
          <cell r="I393">
            <v>3.8884000000000002E-2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1.0801E-2</v>
          </cell>
          <cell r="I394">
            <v>3.8884000000000002E-2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1.0801E-2</v>
          </cell>
          <cell r="I395">
            <v>3.8884000000000002E-2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1.0801E-2</v>
          </cell>
          <cell r="I396">
            <v>3.8884000000000002E-2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1.0801E-2</v>
          </cell>
          <cell r="I397">
            <v>3.8884000000000002E-2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1.0801E-2</v>
          </cell>
          <cell r="I398">
            <v>3.8884000000000002E-2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1.0801E-2</v>
          </cell>
          <cell r="I399">
            <v>3.8884000000000002E-2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1.0801E-2</v>
          </cell>
          <cell r="I400">
            <v>3.8884000000000002E-2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1.0801E-2</v>
          </cell>
          <cell r="I401">
            <v>3.8884000000000002E-2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1.0801E-2</v>
          </cell>
          <cell r="I402">
            <v>3.8884000000000002E-2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1.0801E-2</v>
          </cell>
          <cell r="I403">
            <v>3.8884000000000002E-2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1.0794E-2</v>
          </cell>
          <cell r="I404">
            <v>3.8857999999999997E-2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1.0794E-2</v>
          </cell>
          <cell r="I405">
            <v>3.8857999999999997E-2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1.0794E-2</v>
          </cell>
          <cell r="I406">
            <v>3.8857999999999997E-2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1.0794E-2</v>
          </cell>
          <cell r="I407">
            <v>3.8857999999999997E-2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1.0070000000000001E-2</v>
          </cell>
          <cell r="I408">
            <v>3.6252E-2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1.0070000000000001E-2</v>
          </cell>
          <cell r="I409">
            <v>3.6252E-2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1.0070000000000001E-2</v>
          </cell>
          <cell r="I410">
            <v>3.6252E-2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1.0722000000000001E-2</v>
          </cell>
          <cell r="I411">
            <v>3.8599000000000001E-2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1.0722000000000001E-2</v>
          </cell>
          <cell r="I412">
            <v>3.8599000000000001E-2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1.0722000000000001E-2</v>
          </cell>
          <cell r="I413">
            <v>3.8599000000000001E-2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1.0722000000000001E-2</v>
          </cell>
          <cell r="I414">
            <v>3.8599000000000001E-2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1.0722000000000001E-2</v>
          </cell>
          <cell r="I415">
            <v>3.8599000000000001E-2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1.0722000000000001E-2</v>
          </cell>
          <cell r="I416">
            <v>3.8599000000000001E-2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1.0722000000000001E-2</v>
          </cell>
          <cell r="I417">
            <v>3.8599000000000001E-2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1.0794E-2</v>
          </cell>
          <cell r="I418">
            <v>3.8857999999999997E-2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1.0794E-2</v>
          </cell>
          <cell r="I419">
            <v>3.8857999999999997E-2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1.0794E-2</v>
          </cell>
          <cell r="I420">
            <v>3.8857999999999997E-2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1.0794E-2</v>
          </cell>
          <cell r="I421">
            <v>3.8857999999999997E-2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1.0794E-2</v>
          </cell>
          <cell r="I422">
            <v>3.8857999999999997E-2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1.1094E-2</v>
          </cell>
          <cell r="I423">
            <v>3.9938000000000001E-2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1.1094E-2</v>
          </cell>
          <cell r="I424">
            <v>3.9938000000000001E-2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1.1094E-2</v>
          </cell>
          <cell r="I425">
            <v>3.9938000000000001E-2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1.1094E-2</v>
          </cell>
          <cell r="I426">
            <v>3.9938000000000001E-2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1.1094E-2</v>
          </cell>
          <cell r="I427">
            <v>3.9938000000000001E-2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1.1094E-2</v>
          </cell>
          <cell r="I428">
            <v>3.9938000000000001E-2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1.081E-2</v>
          </cell>
          <cell r="I429">
            <v>3.8915999999999999E-2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1.081E-2</v>
          </cell>
          <cell r="I430">
            <v>3.8915999999999999E-2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1.081E-2</v>
          </cell>
          <cell r="I431">
            <v>3.8915999999999999E-2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1.0826000000000001E-2</v>
          </cell>
          <cell r="I432">
            <v>3.8974000000000002E-2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1.0826000000000001E-2</v>
          </cell>
          <cell r="I433">
            <v>3.8974000000000002E-2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1.0826000000000001E-2</v>
          </cell>
          <cell r="I434">
            <v>3.8974000000000002E-2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1.0826000000000001E-2</v>
          </cell>
          <cell r="I435">
            <v>3.8974000000000002E-2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1.0826000000000001E-2</v>
          </cell>
          <cell r="I436">
            <v>3.8974000000000002E-2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1.0826000000000001E-2</v>
          </cell>
          <cell r="I437">
            <v>3.8974000000000002E-2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1.0826000000000001E-2</v>
          </cell>
          <cell r="I438">
            <v>3.8974000000000002E-2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1.0826000000000001E-2</v>
          </cell>
          <cell r="I439">
            <v>3.8974000000000002E-2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1.0826000000000001E-2</v>
          </cell>
          <cell r="I440">
            <v>3.8974000000000002E-2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1.0826000000000001E-2</v>
          </cell>
          <cell r="I441">
            <v>3.8974000000000002E-2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1.0826000000000001E-2</v>
          </cell>
          <cell r="I442">
            <v>3.8974000000000002E-2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1.0826000000000001E-2</v>
          </cell>
          <cell r="I443">
            <v>3.8974000000000002E-2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1.0826000000000001E-2</v>
          </cell>
          <cell r="I444">
            <v>3.8974000000000002E-2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1.0826000000000001E-2</v>
          </cell>
          <cell r="I445">
            <v>3.8974000000000002E-2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1.0904E-2</v>
          </cell>
          <cell r="I446">
            <v>3.9253999999999997E-2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1.0904E-2</v>
          </cell>
          <cell r="I447">
            <v>3.9253999999999997E-2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1.0904E-2</v>
          </cell>
          <cell r="I448">
            <v>3.9253999999999997E-2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1.0904E-2</v>
          </cell>
          <cell r="I449">
            <v>3.9253999999999997E-2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1.0904E-2</v>
          </cell>
          <cell r="I450">
            <v>3.9253999999999997E-2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1.0904E-2</v>
          </cell>
          <cell r="I451">
            <v>3.9253999999999997E-2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1.0904E-2</v>
          </cell>
          <cell r="I452">
            <v>3.9253999999999997E-2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1.0904E-2</v>
          </cell>
          <cell r="I453">
            <v>3.9253999999999997E-2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1.0904E-2</v>
          </cell>
          <cell r="I454">
            <v>3.9253999999999997E-2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1.0904E-2</v>
          </cell>
          <cell r="I455">
            <v>3.9253999999999997E-2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1.0904E-2</v>
          </cell>
          <cell r="I456">
            <v>3.9253999999999997E-2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1.0904E-2</v>
          </cell>
          <cell r="I457">
            <v>3.9253999999999997E-2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1.0904E-2</v>
          </cell>
          <cell r="I458">
            <v>3.9253999999999997E-2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1.0904E-2</v>
          </cell>
          <cell r="I459">
            <v>3.9253999999999997E-2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1.0904E-2</v>
          </cell>
          <cell r="I460">
            <v>3.9253999999999997E-2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1.0904E-2</v>
          </cell>
          <cell r="I461">
            <v>3.9253999999999997E-2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1.0904E-2</v>
          </cell>
          <cell r="I462">
            <v>3.9253999999999997E-2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1.0904E-2</v>
          </cell>
          <cell r="I463">
            <v>3.9253999999999997E-2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1.0904E-2</v>
          </cell>
          <cell r="I464">
            <v>3.9253999999999997E-2</v>
          </cell>
        </row>
        <row r="465">
          <cell r="D465" t="str">
            <v>SM1171D0</v>
          </cell>
          <cell r="E465">
            <v>26564</v>
          </cell>
          <cell r="F465">
            <v>26573</v>
          </cell>
          <cell r="G465" t="str">
            <v>TERMOR</v>
          </cell>
          <cell r="H465">
            <v>1.0904E-2</v>
          </cell>
          <cell r="I465">
            <v>3.9253999999999997E-2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1.0772E-2</v>
          </cell>
          <cell r="I466">
            <v>3.8779000000000001E-2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1.0772E-2</v>
          </cell>
          <cell r="I467">
            <v>3.8779000000000001E-2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1.0826000000000001E-2</v>
          </cell>
          <cell r="I468">
            <v>3.8974000000000002E-2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1.0826000000000001E-2</v>
          </cell>
          <cell r="I469">
            <v>3.8974000000000002E-2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1.0826000000000001E-2</v>
          </cell>
          <cell r="I470">
            <v>3.8974000000000002E-2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1.0826000000000001E-2</v>
          </cell>
          <cell r="I471">
            <v>3.8974000000000002E-2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1.0826000000000001E-2</v>
          </cell>
          <cell r="I472">
            <v>3.8974000000000002E-2</v>
          </cell>
        </row>
        <row r="473">
          <cell r="D473" t="str">
            <v>SM1281D0</v>
          </cell>
          <cell r="G473" t="str">
            <v>IFGSZH</v>
          </cell>
          <cell r="H473">
            <v>1.081E-2</v>
          </cell>
          <cell r="I473">
            <v>3.8915999999999999E-2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1.1034E-2</v>
          </cell>
          <cell r="I474">
            <v>3.9722E-2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1.1034E-2</v>
          </cell>
          <cell r="I475">
            <v>3.9722E-2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1.1034E-2</v>
          </cell>
          <cell r="I476">
            <v>3.9722E-2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1.1034E-2</v>
          </cell>
          <cell r="I477">
            <v>3.9722E-2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1.1034E-2</v>
          </cell>
          <cell r="I478">
            <v>3.9722E-2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1.1034E-2</v>
          </cell>
          <cell r="I479">
            <v>3.9722E-2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1.1034E-2</v>
          </cell>
          <cell r="I480">
            <v>3.9722E-2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1.1034E-2</v>
          </cell>
          <cell r="I481">
            <v>3.9722E-2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1.1034E-2</v>
          </cell>
          <cell r="I482">
            <v>3.9722E-2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1.1034E-2</v>
          </cell>
          <cell r="I483">
            <v>3.9722E-2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1.1034E-2</v>
          </cell>
          <cell r="I484">
            <v>3.9722E-2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1.1124999999999999E-2</v>
          </cell>
          <cell r="I485">
            <v>4.0050000000000002E-2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1.1124999999999999E-2</v>
          </cell>
          <cell r="I486">
            <v>4.0050000000000002E-2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1.1124999999999999E-2</v>
          </cell>
          <cell r="I487">
            <v>4.0050000000000002E-2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1.1124999999999999E-2</v>
          </cell>
          <cell r="I488">
            <v>4.0050000000000002E-2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1.1124999999999999E-2</v>
          </cell>
          <cell r="I489">
            <v>4.0050000000000002E-2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1.1124999999999999E-2</v>
          </cell>
          <cell r="I490">
            <v>4.0050000000000002E-2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1.1124999999999999E-2</v>
          </cell>
          <cell r="I491">
            <v>4.0050000000000002E-2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1.1124999999999999E-2</v>
          </cell>
          <cell r="I492">
            <v>4.0050000000000002E-2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1.1124999999999999E-2</v>
          </cell>
          <cell r="I493">
            <v>4.0050000000000002E-2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1.1124999999999999E-2</v>
          </cell>
          <cell r="I494">
            <v>4.0050000000000002E-2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1.0859000000000001E-2</v>
          </cell>
          <cell r="I495">
            <v>3.9092000000000002E-2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1.0859000000000001E-2</v>
          </cell>
          <cell r="I496">
            <v>3.9092000000000002E-2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1.1124999999999999E-2</v>
          </cell>
          <cell r="I497">
            <v>4.0050000000000002E-2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1.1124999999999999E-2</v>
          </cell>
          <cell r="I498">
            <v>4.0050000000000002E-2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1.1124999999999999E-2</v>
          </cell>
          <cell r="I499">
            <v>4.0050000000000002E-2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1.0847000000000001E-2</v>
          </cell>
          <cell r="I500">
            <v>3.9049E-2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1.1082E-2</v>
          </cell>
          <cell r="I501">
            <v>3.9895E-2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1.1082E-2</v>
          </cell>
          <cell r="I502">
            <v>3.9895E-2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1.1082E-2</v>
          </cell>
          <cell r="I503">
            <v>3.9895E-2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1.1082E-2</v>
          </cell>
          <cell r="I504">
            <v>3.9895E-2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1.1082E-2</v>
          </cell>
          <cell r="I505">
            <v>3.9895E-2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1.1082E-2</v>
          </cell>
          <cell r="I506">
            <v>3.9895E-2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1.1081000000000001E-2</v>
          </cell>
          <cell r="I507">
            <v>3.9891999999999997E-2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1.1081000000000001E-2</v>
          </cell>
          <cell r="I508">
            <v>3.9891999999999997E-2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1.1081000000000001E-2</v>
          </cell>
          <cell r="I509">
            <v>3.9891999999999997E-2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1.1081000000000001E-2</v>
          </cell>
          <cell r="I510">
            <v>3.9891999999999997E-2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1.1081000000000001E-2</v>
          </cell>
          <cell r="I511">
            <v>3.9891999999999997E-2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1.1081000000000001E-2</v>
          </cell>
          <cell r="I512">
            <v>3.9891999999999997E-2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1.1081000000000001E-2</v>
          </cell>
          <cell r="I513">
            <v>3.9891999999999997E-2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1.1081000000000001E-2</v>
          </cell>
          <cell r="I514">
            <v>3.9891999999999997E-2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1.1081000000000001E-2</v>
          </cell>
          <cell r="I515">
            <v>3.9891999999999997E-2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1.1101E-2</v>
          </cell>
          <cell r="I516">
            <v>3.9964E-2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1.1101E-2</v>
          </cell>
          <cell r="I517">
            <v>3.9964E-2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1.1101E-2</v>
          </cell>
          <cell r="I518">
            <v>3.9964E-2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1.1101E-2</v>
          </cell>
          <cell r="I519">
            <v>3.9964E-2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1.1101E-2</v>
          </cell>
          <cell r="I520">
            <v>3.9964E-2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1.1101E-2</v>
          </cell>
          <cell r="I521">
            <v>3.9964E-2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1.1101E-2</v>
          </cell>
          <cell r="I522">
            <v>3.9964E-2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1.1101E-2</v>
          </cell>
          <cell r="I523">
            <v>3.9964E-2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1.1101E-2</v>
          </cell>
          <cell r="I524">
            <v>3.9964E-2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1.1101E-2</v>
          </cell>
          <cell r="I525">
            <v>3.9964E-2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1.1101E-2</v>
          </cell>
          <cell r="I526">
            <v>3.9964E-2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1.1101E-2</v>
          </cell>
          <cell r="I527">
            <v>3.9964E-2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1.1101E-2</v>
          </cell>
          <cell r="I528">
            <v>3.9964E-2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1.1101E-2</v>
          </cell>
          <cell r="I529">
            <v>3.9964E-2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1.1107000000000001E-2</v>
          </cell>
          <cell r="I530">
            <v>3.9985E-2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1.1083000000000001E-2</v>
          </cell>
          <cell r="I531">
            <v>3.9898999999999997E-2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1.1122E-2</v>
          </cell>
          <cell r="I532">
            <v>4.0038999999999998E-2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1.1122E-2</v>
          </cell>
          <cell r="I533">
            <v>4.0038999999999998E-2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1.1122E-2</v>
          </cell>
          <cell r="I534">
            <v>4.0038999999999998E-2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1.1122E-2</v>
          </cell>
          <cell r="I535">
            <v>4.0038999999999998E-2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1.1122E-2</v>
          </cell>
          <cell r="I536">
            <v>4.0038999999999998E-2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1.1122E-2</v>
          </cell>
          <cell r="I537">
            <v>4.0038999999999998E-2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1.0977000000000001E-2</v>
          </cell>
          <cell r="I538">
            <v>3.9516999999999997E-2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1.0977000000000001E-2</v>
          </cell>
          <cell r="I539">
            <v>3.9516999999999997E-2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1.0977000000000001E-2</v>
          </cell>
          <cell r="I540">
            <v>3.9516999999999997E-2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1.0977000000000001E-2</v>
          </cell>
          <cell r="I541">
            <v>3.9516999999999997E-2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1.0977000000000001E-2</v>
          </cell>
          <cell r="I542">
            <v>3.9516999999999997E-2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1.1374E-2</v>
          </cell>
          <cell r="I543">
            <v>4.0946000000000003E-2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1.1374E-2</v>
          </cell>
          <cell r="I544">
            <v>4.0946000000000003E-2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1.1374E-2</v>
          </cell>
          <cell r="I545">
            <v>4.0946000000000003E-2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1.0964E-2</v>
          </cell>
          <cell r="I546">
            <v>3.9469999999999998E-2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1.0964E-2</v>
          </cell>
          <cell r="I547">
            <v>3.9469999999999998E-2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1.0964E-2</v>
          </cell>
          <cell r="I548">
            <v>3.9469999999999998E-2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1.0964E-2</v>
          </cell>
          <cell r="I549">
            <v>3.9469999999999998E-2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1.0964E-2</v>
          </cell>
          <cell r="I550">
            <v>3.9469999999999998E-2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1.0964E-2</v>
          </cell>
          <cell r="I551">
            <v>3.9469999999999998E-2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1.0129000000000001E-2</v>
          </cell>
          <cell r="I552">
            <v>3.6464000000000003E-2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1.0129000000000001E-2</v>
          </cell>
          <cell r="I553">
            <v>3.6464000000000003E-2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1.0129000000000001E-2</v>
          </cell>
          <cell r="I554">
            <v>3.6464000000000003E-2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1.0536E-2</v>
          </cell>
          <cell r="I555">
            <v>3.7929999999999998E-2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1.0536E-2</v>
          </cell>
          <cell r="I556">
            <v>3.7929999999999998E-2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1.0536E-2</v>
          </cell>
          <cell r="I557">
            <v>3.7929999999999998E-2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1.0536E-2</v>
          </cell>
          <cell r="I558">
            <v>3.7929999999999998E-2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1.0536E-2</v>
          </cell>
          <cell r="I559">
            <v>3.7929999999999998E-2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1.0536E-2</v>
          </cell>
          <cell r="I560">
            <v>3.7929999999999998E-2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1.0536E-2</v>
          </cell>
          <cell r="I561">
            <v>3.7929999999999998E-2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1.0536E-2</v>
          </cell>
          <cell r="I562">
            <v>3.7929999999999998E-2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1.0536E-2</v>
          </cell>
          <cell r="I563">
            <v>3.7929999999999998E-2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1.0481000000000001E-2</v>
          </cell>
          <cell r="I564">
            <v>3.7732000000000002E-2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1.0481000000000001E-2</v>
          </cell>
          <cell r="I565">
            <v>3.7732000000000002E-2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1.0344000000000001E-2</v>
          </cell>
          <cell r="I566">
            <v>3.7238E-2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1.0344000000000001E-2</v>
          </cell>
          <cell r="I567">
            <v>3.7238E-2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1.0344000000000001E-2</v>
          </cell>
          <cell r="I568">
            <v>3.7238E-2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1.0344000000000001E-2</v>
          </cell>
          <cell r="I569">
            <v>3.7238E-2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1.0344000000000001E-2</v>
          </cell>
          <cell r="I570">
            <v>3.7238E-2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1.0344000000000001E-2</v>
          </cell>
          <cell r="I571">
            <v>3.7238E-2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1.0344000000000001E-2</v>
          </cell>
          <cell r="I572">
            <v>3.7238E-2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1.0344000000000001E-2</v>
          </cell>
          <cell r="I573">
            <v>3.7238E-2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1.0344000000000001E-2</v>
          </cell>
          <cell r="I574">
            <v>3.7238E-2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1.0344000000000001E-2</v>
          </cell>
          <cell r="I575">
            <v>3.7238E-2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1.0344000000000001E-2</v>
          </cell>
          <cell r="I576">
            <v>3.7238E-2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1.0344000000000001E-2</v>
          </cell>
          <cell r="I577">
            <v>3.7238E-2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1.0344000000000001E-2</v>
          </cell>
          <cell r="I578">
            <v>3.7238E-2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1.0344000000000001E-2</v>
          </cell>
          <cell r="I579">
            <v>3.7238E-2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1.0344000000000001E-2</v>
          </cell>
          <cell r="I580">
            <v>3.7238E-2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1.0344000000000001E-2</v>
          </cell>
          <cell r="I581">
            <v>3.7238E-2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1.0344000000000001E-2</v>
          </cell>
          <cell r="I582">
            <v>3.7238E-2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1.0963000000000001E-2</v>
          </cell>
          <cell r="I583">
            <v>3.9467000000000002E-2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1.0963000000000001E-2</v>
          </cell>
          <cell r="I584">
            <v>3.9467000000000002E-2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1.0326E-2</v>
          </cell>
          <cell r="I585">
            <v>3.7173999999999999E-2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1.0326E-2</v>
          </cell>
          <cell r="I586">
            <v>3.7173999999999999E-2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1.0326E-2</v>
          </cell>
          <cell r="I587">
            <v>3.7173999999999999E-2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1.0326E-2</v>
          </cell>
          <cell r="I588">
            <v>3.7173999999999999E-2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1.0326E-2</v>
          </cell>
          <cell r="I589">
            <v>3.7173999999999999E-2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1.0326E-2</v>
          </cell>
          <cell r="I590">
            <v>3.7173999999999999E-2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1.0326E-2</v>
          </cell>
          <cell r="I591">
            <v>3.7173999999999999E-2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1.0326E-2</v>
          </cell>
          <cell r="I592">
            <v>3.7173999999999999E-2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1.0326E-2</v>
          </cell>
          <cell r="I593">
            <v>3.7173999999999999E-2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1.0326E-2</v>
          </cell>
          <cell r="I594">
            <v>3.7173999999999999E-2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1.0326E-2</v>
          </cell>
          <cell r="I595">
            <v>3.7173999999999999E-2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1.0326E-2</v>
          </cell>
          <cell r="I596">
            <v>3.7173999999999999E-2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1.0326E-2</v>
          </cell>
          <cell r="I597">
            <v>3.7173999999999999E-2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1.0326E-2</v>
          </cell>
          <cell r="I598">
            <v>3.7173999999999999E-2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1.0326E-2</v>
          </cell>
          <cell r="I599">
            <v>3.7173999999999999E-2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1.0326E-2</v>
          </cell>
          <cell r="I600">
            <v>3.7173999999999999E-2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1.0326E-2</v>
          </cell>
          <cell r="I601">
            <v>3.7173999999999999E-2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1.0326E-2</v>
          </cell>
          <cell r="I602">
            <v>3.7173999999999999E-2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1.0326E-2</v>
          </cell>
          <cell r="I603">
            <v>3.7173999999999999E-2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1.0326E-2</v>
          </cell>
          <cell r="I604">
            <v>3.7173999999999999E-2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1.0326E-2</v>
          </cell>
          <cell r="I605">
            <v>3.7173999999999999E-2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9.9839999999999998E-3</v>
          </cell>
          <cell r="I606">
            <v>3.5942000000000002E-2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1.0326E-2</v>
          </cell>
          <cell r="I607">
            <v>3.7173999999999999E-2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1.0326E-2</v>
          </cell>
          <cell r="I608">
            <v>3.7173999999999999E-2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1.0326E-2</v>
          </cell>
          <cell r="I609">
            <v>3.7173999999999999E-2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1.0326E-2</v>
          </cell>
          <cell r="I610">
            <v>3.7173999999999999E-2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1.0326E-2</v>
          </cell>
          <cell r="I611">
            <v>3.7173999999999999E-2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9.979E-3</v>
          </cell>
          <cell r="I612">
            <v>3.5923999999999998E-2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9.979E-3</v>
          </cell>
          <cell r="I613">
            <v>3.5923999999999998E-2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1.1372E-2</v>
          </cell>
          <cell r="I614">
            <v>4.0939000000000003E-2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1.1372E-2</v>
          </cell>
          <cell r="I615">
            <v>4.0939000000000003E-2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1.1372E-2</v>
          </cell>
          <cell r="I616">
            <v>4.0939000000000003E-2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1.1372E-2</v>
          </cell>
          <cell r="I617">
            <v>4.0939000000000003E-2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1.1372E-2</v>
          </cell>
          <cell r="I618">
            <v>4.0939000000000003E-2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1.1372E-2</v>
          </cell>
          <cell r="I619">
            <v>4.0939000000000003E-2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1.1372E-2</v>
          </cell>
          <cell r="I620">
            <v>4.0939000000000003E-2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1.1372E-2</v>
          </cell>
          <cell r="I621">
            <v>4.0939000000000003E-2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1.1372E-2</v>
          </cell>
          <cell r="I622">
            <v>4.0939000000000003E-2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1.1372E-2</v>
          </cell>
          <cell r="I623">
            <v>4.0939000000000003E-2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1.1372E-2</v>
          </cell>
          <cell r="I624">
            <v>4.0939000000000003E-2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1.1372E-2</v>
          </cell>
          <cell r="I625">
            <v>4.0939000000000003E-2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1.1372E-2</v>
          </cell>
          <cell r="I626">
            <v>4.0939000000000003E-2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1.1511E-2</v>
          </cell>
          <cell r="I627">
            <v>4.1439999999999998E-2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1.1511E-2</v>
          </cell>
          <cell r="I628">
            <v>4.1439999999999998E-2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1.1511E-2</v>
          </cell>
          <cell r="I629">
            <v>4.1439999999999998E-2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1.1511E-2</v>
          </cell>
          <cell r="I630">
            <v>4.1439999999999998E-2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1.1511E-2</v>
          </cell>
          <cell r="I631">
            <v>4.1439999999999998E-2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1.1511E-2</v>
          </cell>
          <cell r="I632">
            <v>4.1439999999999998E-2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1.1511E-2</v>
          </cell>
          <cell r="I633">
            <v>4.1439999999999998E-2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1.1511E-2</v>
          </cell>
          <cell r="I634">
            <v>4.1439999999999998E-2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1.1511E-2</v>
          </cell>
          <cell r="I635">
            <v>4.1439999999999998E-2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1.1511E-2</v>
          </cell>
          <cell r="I636">
            <v>4.1439999999999998E-2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1.1511E-2</v>
          </cell>
          <cell r="I637">
            <v>4.1439999999999998E-2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1.1511E-2</v>
          </cell>
          <cell r="I638">
            <v>4.1439999999999998E-2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1.1511E-2</v>
          </cell>
          <cell r="I639">
            <v>4.1439999999999998E-2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1.1511E-2</v>
          </cell>
          <cell r="I640">
            <v>4.1439999999999998E-2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1.1511E-2</v>
          </cell>
          <cell r="I641">
            <v>4.1439999999999998E-2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1.1511E-2</v>
          </cell>
          <cell r="I642">
            <v>4.1439999999999998E-2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1.1511E-2</v>
          </cell>
          <cell r="I643">
            <v>4.1439999999999998E-2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1.1511E-2</v>
          </cell>
          <cell r="I644">
            <v>4.1439999999999998E-2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1.153E-2</v>
          </cell>
          <cell r="I645">
            <v>4.1508000000000003E-2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1.153E-2</v>
          </cell>
          <cell r="I646">
            <v>4.1508000000000003E-2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1.153E-2</v>
          </cell>
          <cell r="I647">
            <v>4.1508000000000003E-2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1.0975E-2</v>
          </cell>
          <cell r="I648">
            <v>3.9510000000000003E-2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1.0975E-2</v>
          </cell>
          <cell r="I649">
            <v>3.9510000000000003E-2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1.153E-2</v>
          </cell>
          <cell r="I650">
            <v>4.1508000000000003E-2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1.153E-2</v>
          </cell>
          <cell r="I651">
            <v>4.1508000000000003E-2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1.1583E-2</v>
          </cell>
          <cell r="I652">
            <v>4.1699E-2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1.1283E-2</v>
          </cell>
          <cell r="I653">
            <v>4.0619000000000002E-2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1.1283E-2</v>
          </cell>
          <cell r="I654">
            <v>4.0619000000000002E-2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1.0661E-2</v>
          </cell>
          <cell r="I655">
            <v>3.8379999999999997E-2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1.0661E-2</v>
          </cell>
          <cell r="I656">
            <v>3.8379999999999997E-2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1.0661E-2</v>
          </cell>
          <cell r="I657">
            <v>3.8379999999999997E-2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1.0661E-2</v>
          </cell>
          <cell r="I658">
            <v>3.8379999999999997E-2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1.0661E-2</v>
          </cell>
          <cell r="I659">
            <v>3.8379999999999997E-2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1.0661E-2</v>
          </cell>
          <cell r="I660">
            <v>3.8379999999999997E-2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1.0661E-2</v>
          </cell>
          <cell r="I661">
            <v>3.8379999999999997E-2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1.0661E-2</v>
          </cell>
          <cell r="I662">
            <v>3.8379999999999997E-2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1.0661E-2</v>
          </cell>
          <cell r="I663">
            <v>3.8379999999999997E-2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1.0661E-2</v>
          </cell>
          <cell r="I664">
            <v>3.8379999999999997E-2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1.0661E-2</v>
          </cell>
          <cell r="I665">
            <v>3.8379999999999997E-2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1.0661E-2</v>
          </cell>
          <cell r="I666">
            <v>3.8379999999999997E-2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1.0661E-2</v>
          </cell>
          <cell r="I667">
            <v>3.8379999999999997E-2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1.0661E-2</v>
          </cell>
          <cell r="I668">
            <v>3.8379999999999997E-2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1.0661E-2</v>
          </cell>
          <cell r="I669">
            <v>3.8379999999999997E-2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1.0661E-2</v>
          </cell>
          <cell r="I670">
            <v>3.8379999999999997E-2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1.0661E-2</v>
          </cell>
          <cell r="I671">
            <v>3.8379999999999997E-2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1.0661E-2</v>
          </cell>
          <cell r="I672">
            <v>3.8379999999999997E-2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1.0661E-2</v>
          </cell>
          <cell r="I673">
            <v>3.8379999999999997E-2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1.0661E-2</v>
          </cell>
          <cell r="I674">
            <v>3.8379999999999997E-2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1.0661E-2</v>
          </cell>
          <cell r="I675">
            <v>3.8379999999999997E-2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1.0661E-2</v>
          </cell>
          <cell r="I676">
            <v>3.8379999999999997E-2</v>
          </cell>
        </row>
        <row r="677">
          <cell r="D677" t="str">
            <v>SM1157D0</v>
          </cell>
          <cell r="G677" t="str">
            <v>VMOLTR</v>
          </cell>
          <cell r="H677">
            <v>1.0661E-2</v>
          </cell>
          <cell r="I677">
            <v>3.8379999999999997E-2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1.0664999999999999E-2</v>
          </cell>
          <cell r="I678">
            <v>3.8393999999999998E-2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1.0664999999999999E-2</v>
          </cell>
          <cell r="I679">
            <v>3.8393999999999998E-2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1.0664999999999999E-2</v>
          </cell>
          <cell r="I680">
            <v>3.8393999999999998E-2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1.0664999999999999E-2</v>
          </cell>
          <cell r="I681">
            <v>3.8393999999999998E-2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1.0664999999999999E-2</v>
          </cell>
          <cell r="I682">
            <v>3.8393999999999998E-2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1.0664999999999999E-2</v>
          </cell>
          <cell r="I683">
            <v>3.8393999999999998E-2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1.0664999999999999E-2</v>
          </cell>
          <cell r="I684">
            <v>3.8393999999999998E-2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1.0664999999999999E-2</v>
          </cell>
          <cell r="I685">
            <v>3.8393999999999998E-2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1.0664999999999999E-2</v>
          </cell>
          <cell r="I686">
            <v>3.8393999999999998E-2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1.0664999999999999E-2</v>
          </cell>
          <cell r="I687">
            <v>3.8393999999999998E-2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1.0664999999999999E-2</v>
          </cell>
          <cell r="I688">
            <v>3.8393999999999998E-2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1.0664999999999999E-2</v>
          </cell>
          <cell r="I689">
            <v>3.8393999999999998E-2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1.0664999999999999E-2</v>
          </cell>
          <cell r="I690">
            <v>3.8393999999999998E-2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1.0664999999999999E-2</v>
          </cell>
          <cell r="I691">
            <v>3.8393999999999998E-2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1.0593999999999999E-2</v>
          </cell>
          <cell r="I692">
            <v>3.8137999999999998E-2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1.073E-2</v>
          </cell>
          <cell r="I693">
            <v>3.8628000000000003E-2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1.073E-2</v>
          </cell>
          <cell r="I694">
            <v>3.8628000000000003E-2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1.073E-2</v>
          </cell>
          <cell r="I695">
            <v>3.8628000000000003E-2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1.073E-2</v>
          </cell>
          <cell r="I696">
            <v>3.8628000000000003E-2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1.073E-2</v>
          </cell>
          <cell r="I697">
            <v>3.8628000000000003E-2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1.073E-2</v>
          </cell>
          <cell r="I698">
            <v>3.8628000000000003E-2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1.073E-2</v>
          </cell>
          <cell r="I699">
            <v>3.8628000000000003E-2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1.0664999999999999E-2</v>
          </cell>
          <cell r="I700">
            <v>3.8393999999999998E-2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1.0664999999999999E-2</v>
          </cell>
          <cell r="I701">
            <v>3.8393999999999998E-2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1.0664999999999999E-2</v>
          </cell>
          <cell r="I702">
            <v>3.8393999999999998E-2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1.0664999999999999E-2</v>
          </cell>
          <cell r="I703">
            <v>3.8393999999999998E-2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1.0664999999999999E-2</v>
          </cell>
          <cell r="I704">
            <v>3.8393999999999998E-2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1.0664999999999999E-2</v>
          </cell>
          <cell r="I705">
            <v>3.8393999999999998E-2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1.0664999999999999E-2</v>
          </cell>
          <cell r="I706">
            <v>3.8393999999999998E-2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1.0664999999999999E-2</v>
          </cell>
          <cell r="I707">
            <v>3.8393999999999998E-2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1.0664999999999999E-2</v>
          </cell>
          <cell r="I708">
            <v>3.8393999999999998E-2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1.0664999999999999E-2</v>
          </cell>
          <cell r="I709">
            <v>3.8393999999999998E-2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1.0664999999999999E-2</v>
          </cell>
          <cell r="I710">
            <v>3.8393999999999998E-2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1.0664999999999999E-2</v>
          </cell>
          <cell r="I711">
            <v>3.8393999999999998E-2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1.0664999999999999E-2</v>
          </cell>
          <cell r="I712">
            <v>3.8393999999999998E-2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1.0664999999999999E-2</v>
          </cell>
          <cell r="I713">
            <v>3.8393999999999998E-2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1.0593999999999999E-2</v>
          </cell>
          <cell r="I714">
            <v>3.8137999999999998E-2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1.0593999999999999E-2</v>
          </cell>
          <cell r="I715">
            <v>3.8137999999999998E-2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1.0593999999999999E-2</v>
          </cell>
          <cell r="I716">
            <v>3.8137999999999998E-2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1.0664999999999999E-2</v>
          </cell>
          <cell r="I717">
            <v>3.8393999999999998E-2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1.0321E-2</v>
          </cell>
          <cell r="I718">
            <v>3.7156000000000002E-2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1.0321E-2</v>
          </cell>
          <cell r="I719">
            <v>3.7156000000000002E-2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1.0321E-2</v>
          </cell>
          <cell r="I720">
            <v>3.7156000000000002E-2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1.0321E-2</v>
          </cell>
          <cell r="I721">
            <v>3.7156000000000002E-2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1.0321E-2</v>
          </cell>
          <cell r="I722">
            <v>3.7156000000000002E-2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1.0321E-2</v>
          </cell>
          <cell r="I723">
            <v>3.7156000000000002E-2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1.0321E-2</v>
          </cell>
          <cell r="I724">
            <v>3.7156000000000002E-2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1.0321E-2</v>
          </cell>
          <cell r="I725">
            <v>3.7156000000000002E-2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1.0321E-2</v>
          </cell>
          <cell r="I726">
            <v>3.7156000000000002E-2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1.0321E-2</v>
          </cell>
          <cell r="I727">
            <v>3.7156000000000002E-2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1.0349000000000001E-2</v>
          </cell>
          <cell r="I728">
            <v>3.7255999999999997E-2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1.0349000000000001E-2</v>
          </cell>
          <cell r="I729">
            <v>3.7255999999999997E-2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1.0349000000000001E-2</v>
          </cell>
          <cell r="I730">
            <v>3.7255999999999997E-2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1.0349000000000001E-2</v>
          </cell>
          <cell r="I731">
            <v>3.7255999999999997E-2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1.0349000000000001E-2</v>
          </cell>
          <cell r="I732">
            <v>3.7255999999999997E-2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1.0349000000000001E-2</v>
          </cell>
          <cell r="I733">
            <v>3.7255999999999997E-2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1.0349000000000001E-2</v>
          </cell>
          <cell r="I734">
            <v>3.7255999999999997E-2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1.0349000000000001E-2</v>
          </cell>
          <cell r="I735">
            <v>3.7255999999999997E-2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1.0349000000000001E-2</v>
          </cell>
          <cell r="I736">
            <v>3.7255999999999997E-2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1.0349000000000001E-2</v>
          </cell>
          <cell r="I737">
            <v>3.7255999999999997E-2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1.0349000000000001E-2</v>
          </cell>
          <cell r="I738">
            <v>3.7255999999999997E-2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1.0349000000000001E-2</v>
          </cell>
          <cell r="I739">
            <v>3.7255999999999997E-2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1.0349000000000001E-2</v>
          </cell>
          <cell r="I740">
            <v>3.7255999999999997E-2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1.0349000000000001E-2</v>
          </cell>
          <cell r="I741">
            <v>3.7255999999999997E-2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1.0349000000000001E-2</v>
          </cell>
          <cell r="I742">
            <v>3.7255999999999997E-2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1.0437999999999999E-2</v>
          </cell>
          <cell r="I743">
            <v>3.7576999999999999E-2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1.0437999999999999E-2</v>
          </cell>
          <cell r="I744">
            <v>3.7576999999999999E-2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1.0437999999999999E-2</v>
          </cell>
          <cell r="I745">
            <v>3.7576999999999999E-2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1.0437999999999999E-2</v>
          </cell>
          <cell r="I746">
            <v>3.7576999999999999E-2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1.0437999999999999E-2</v>
          </cell>
          <cell r="I747">
            <v>3.7576999999999999E-2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1.0437999999999999E-2</v>
          </cell>
          <cell r="I748">
            <v>3.7576999999999999E-2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1.0437999999999999E-2</v>
          </cell>
          <cell r="I749">
            <v>3.7576999999999999E-2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1.0437999999999999E-2</v>
          </cell>
          <cell r="I750">
            <v>3.7576999999999999E-2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1.0437999999999999E-2</v>
          </cell>
          <cell r="I751">
            <v>3.7576999999999999E-2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1.0437999999999999E-2</v>
          </cell>
          <cell r="I752">
            <v>3.7576999999999999E-2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1.0437999999999999E-2</v>
          </cell>
          <cell r="I753">
            <v>3.7576999999999999E-2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1.0437999999999999E-2</v>
          </cell>
          <cell r="I754">
            <v>3.7576999999999999E-2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1.0437999999999999E-2</v>
          </cell>
          <cell r="I755">
            <v>3.7576999999999999E-2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1.0437999999999999E-2</v>
          </cell>
          <cell r="I756">
            <v>3.7576999999999999E-2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1.0437999999999999E-2</v>
          </cell>
          <cell r="I757">
            <v>3.7576999999999999E-2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1.0437999999999999E-2</v>
          </cell>
          <cell r="I758">
            <v>3.7576999999999999E-2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1.0437999999999999E-2</v>
          </cell>
          <cell r="I759">
            <v>3.7576999999999999E-2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1.0437999999999999E-2</v>
          </cell>
          <cell r="I760">
            <v>3.7576999999999999E-2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1.0437999999999999E-2</v>
          </cell>
          <cell r="I761">
            <v>3.7576999999999999E-2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1.0437999999999999E-2</v>
          </cell>
          <cell r="I762">
            <v>3.7576999999999999E-2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1.0437999999999999E-2</v>
          </cell>
          <cell r="I763">
            <v>3.7576999999999999E-2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1.0437999999999999E-2</v>
          </cell>
          <cell r="I764">
            <v>3.7576999999999999E-2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1.0437999999999999E-2</v>
          </cell>
          <cell r="I765">
            <v>3.7576999999999999E-2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1.0437999999999999E-2</v>
          </cell>
          <cell r="I766">
            <v>3.7576999999999999E-2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1.0437999999999999E-2</v>
          </cell>
          <cell r="I767">
            <v>3.7576999999999999E-2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1.0437999999999999E-2</v>
          </cell>
          <cell r="I768">
            <v>3.7576999999999999E-2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1.0437999999999999E-2</v>
          </cell>
          <cell r="I769">
            <v>3.7576999999999999E-2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1.0437999999999999E-2</v>
          </cell>
          <cell r="I770">
            <v>3.7576999999999999E-2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1.0545000000000001E-2</v>
          </cell>
          <cell r="I771">
            <v>3.7962000000000003E-2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1.0545000000000001E-2</v>
          </cell>
          <cell r="I772">
            <v>3.7962000000000003E-2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1.0545000000000001E-2</v>
          </cell>
          <cell r="I773">
            <v>3.7962000000000003E-2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1.0545000000000001E-2</v>
          </cell>
          <cell r="I774">
            <v>3.7962000000000003E-2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1.0545000000000001E-2</v>
          </cell>
          <cell r="I775">
            <v>3.7962000000000003E-2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1.0545000000000001E-2</v>
          </cell>
          <cell r="I776">
            <v>3.7962000000000003E-2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1.0545000000000001E-2</v>
          </cell>
          <cell r="I777">
            <v>3.7962000000000003E-2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1.0545000000000001E-2</v>
          </cell>
          <cell r="I778">
            <v>3.7962000000000003E-2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1.0545000000000001E-2</v>
          </cell>
          <cell r="I779">
            <v>3.7962000000000003E-2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1.0545000000000001E-2</v>
          </cell>
          <cell r="I780">
            <v>3.7962000000000003E-2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1.0545000000000001E-2</v>
          </cell>
          <cell r="I781">
            <v>3.7962000000000003E-2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1.0545000000000001E-2</v>
          </cell>
          <cell r="I782">
            <v>3.7962000000000003E-2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1.0545000000000001E-2</v>
          </cell>
          <cell r="I783">
            <v>3.7962000000000003E-2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1.0545000000000001E-2</v>
          </cell>
          <cell r="I784">
            <v>3.7962000000000003E-2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1.0467000000000001E-2</v>
          </cell>
          <cell r="I785">
            <v>3.7680999999999999E-2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1.0426E-2</v>
          </cell>
          <cell r="I786">
            <v>3.7533999999999998E-2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1.0426E-2</v>
          </cell>
          <cell r="I787">
            <v>3.7533999999999998E-2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1.0426E-2</v>
          </cell>
          <cell r="I788">
            <v>3.7533999999999998E-2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1.0426E-2</v>
          </cell>
          <cell r="I789">
            <v>3.7533999999999998E-2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1.0426E-2</v>
          </cell>
          <cell r="I790">
            <v>3.7533999999999998E-2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1.0426E-2</v>
          </cell>
          <cell r="I791">
            <v>3.7533999999999998E-2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1.0426E-2</v>
          </cell>
          <cell r="I792">
            <v>3.7533999999999998E-2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1.0426E-2</v>
          </cell>
          <cell r="I793">
            <v>3.7533999999999998E-2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1.0426E-2</v>
          </cell>
          <cell r="I794">
            <v>3.7533999999999998E-2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1.0426E-2</v>
          </cell>
          <cell r="I795">
            <v>3.7533999999999998E-2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1.0426E-2</v>
          </cell>
          <cell r="I796">
            <v>3.7533999999999998E-2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1.0426E-2</v>
          </cell>
          <cell r="I797">
            <v>3.7533999999999998E-2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1.0426E-2</v>
          </cell>
          <cell r="I798">
            <v>3.7533999999999998E-2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1.0426E-2</v>
          </cell>
          <cell r="I799">
            <v>3.7533999999999998E-2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1.0426E-2</v>
          </cell>
          <cell r="I800">
            <v>3.7533999999999998E-2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1.044E-2</v>
          </cell>
          <cell r="I801">
            <v>3.7583999999999999E-2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1.044E-2</v>
          </cell>
          <cell r="I802">
            <v>3.7583999999999999E-2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1.044E-2</v>
          </cell>
          <cell r="I803">
            <v>3.7583999999999999E-2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1.044E-2</v>
          </cell>
          <cell r="I804">
            <v>3.7583999999999999E-2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1.044E-2</v>
          </cell>
          <cell r="I805">
            <v>3.7583999999999999E-2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1.044E-2</v>
          </cell>
          <cell r="I806">
            <v>3.7583999999999999E-2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1.044E-2</v>
          </cell>
          <cell r="I807">
            <v>3.7583999999999999E-2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1.044E-2</v>
          </cell>
          <cell r="I808">
            <v>3.7583999999999999E-2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1.044E-2</v>
          </cell>
          <cell r="I809">
            <v>3.7583999999999999E-2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1.044E-2</v>
          </cell>
          <cell r="I810">
            <v>3.7583999999999999E-2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1.044E-2</v>
          </cell>
          <cell r="I811">
            <v>3.7583999999999999E-2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1.044E-2</v>
          </cell>
          <cell r="I812">
            <v>3.7583999999999999E-2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1.044E-2</v>
          </cell>
          <cell r="I813">
            <v>3.7583999999999999E-2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1.044E-2</v>
          </cell>
          <cell r="I814">
            <v>3.7583999999999999E-2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1.044E-2</v>
          </cell>
          <cell r="I815">
            <v>3.7583999999999999E-2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1.044E-2</v>
          </cell>
          <cell r="I816">
            <v>3.7583999999999999E-2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1.044E-2</v>
          </cell>
          <cell r="I817">
            <v>3.7583999999999999E-2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1.044E-2</v>
          </cell>
          <cell r="I818">
            <v>3.7583999999999999E-2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1.044E-2</v>
          </cell>
          <cell r="I819">
            <v>3.7583999999999999E-2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1.044E-2</v>
          </cell>
          <cell r="I820">
            <v>3.7583999999999999E-2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1.044E-2</v>
          </cell>
          <cell r="I821">
            <v>3.7583999999999999E-2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1.044E-2</v>
          </cell>
          <cell r="I822">
            <v>3.7583999999999999E-2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1.044E-2</v>
          </cell>
          <cell r="I823">
            <v>3.7583999999999999E-2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1.044E-2</v>
          </cell>
          <cell r="I824">
            <v>3.7583999999999999E-2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1.044E-2</v>
          </cell>
          <cell r="I825">
            <v>3.7583999999999999E-2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1.044E-2</v>
          </cell>
          <cell r="I826">
            <v>3.7583999999999999E-2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1.044E-2</v>
          </cell>
          <cell r="I827">
            <v>3.7583999999999999E-2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1.044E-2</v>
          </cell>
          <cell r="I828">
            <v>3.7583999999999999E-2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1.044E-2</v>
          </cell>
          <cell r="I829">
            <v>3.7583999999999999E-2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1.0473E-2</v>
          </cell>
          <cell r="I830">
            <v>3.7703E-2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1.0473E-2</v>
          </cell>
          <cell r="I831">
            <v>3.7703E-2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1.0473E-2</v>
          </cell>
          <cell r="I832">
            <v>3.7703E-2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1.0473E-2</v>
          </cell>
          <cell r="I833">
            <v>3.7703E-2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1.0473E-2</v>
          </cell>
          <cell r="I834">
            <v>3.7703E-2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1.0473E-2</v>
          </cell>
          <cell r="I835">
            <v>3.7703E-2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1.0473E-2</v>
          </cell>
          <cell r="I836">
            <v>3.7703E-2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1.0473E-2</v>
          </cell>
          <cell r="I837">
            <v>3.7703E-2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1.0473E-2</v>
          </cell>
          <cell r="I838">
            <v>3.7703E-2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1.0473E-2</v>
          </cell>
          <cell r="I839">
            <v>3.7703E-2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1.0473E-2</v>
          </cell>
          <cell r="I840">
            <v>3.7703E-2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1.0473E-2</v>
          </cell>
          <cell r="I841">
            <v>3.7703E-2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1.0473E-2</v>
          </cell>
          <cell r="I842">
            <v>3.7703E-2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1.0473E-2</v>
          </cell>
          <cell r="I843">
            <v>3.7703E-2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1.0453E-2</v>
          </cell>
          <cell r="I844">
            <v>3.7630999999999998E-2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1.0453E-2</v>
          </cell>
          <cell r="I845">
            <v>3.7630999999999998E-2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1.0453E-2</v>
          </cell>
          <cell r="I846">
            <v>3.7630999999999998E-2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1.0453E-2</v>
          </cell>
          <cell r="I847">
            <v>3.7630999999999998E-2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1.0453E-2</v>
          </cell>
          <cell r="I848">
            <v>3.7630999999999998E-2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1.0453E-2</v>
          </cell>
          <cell r="I849">
            <v>3.7630999999999998E-2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1.0453E-2</v>
          </cell>
          <cell r="I850">
            <v>3.7630999999999998E-2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1.0453E-2</v>
          </cell>
          <cell r="I851">
            <v>3.7630999999999998E-2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1.0453E-2</v>
          </cell>
          <cell r="I852">
            <v>3.7630999999999998E-2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1.044E-2</v>
          </cell>
          <cell r="I853">
            <v>3.7583999999999999E-2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1.044E-2</v>
          </cell>
          <cell r="I854">
            <v>3.7583999999999999E-2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1.044E-2</v>
          </cell>
          <cell r="I855">
            <v>3.7583999999999999E-2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1.044E-2</v>
          </cell>
          <cell r="I856">
            <v>3.7583999999999999E-2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1.044E-2</v>
          </cell>
          <cell r="I857">
            <v>3.7583999999999999E-2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1.044E-2</v>
          </cell>
          <cell r="I858">
            <v>3.7583999999999999E-2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1.044E-2</v>
          </cell>
          <cell r="I859">
            <v>3.7583999999999999E-2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1.044E-2</v>
          </cell>
          <cell r="I860">
            <v>3.7583999999999999E-2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1.044E-2</v>
          </cell>
          <cell r="I861">
            <v>3.7583999999999999E-2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1.044E-2</v>
          </cell>
          <cell r="I862">
            <v>3.7583999999999999E-2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1.044E-2</v>
          </cell>
          <cell r="I863">
            <v>3.7583999999999999E-2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1.044E-2</v>
          </cell>
          <cell r="I864">
            <v>3.7583999999999999E-2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1.044E-2</v>
          </cell>
          <cell r="I865">
            <v>3.7583999999999999E-2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1.044E-2</v>
          </cell>
          <cell r="I866">
            <v>3.7583999999999999E-2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1.044E-2</v>
          </cell>
          <cell r="I867">
            <v>3.7583999999999999E-2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1.044E-2</v>
          </cell>
          <cell r="I868">
            <v>3.7583999999999999E-2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1.0456E-2</v>
          </cell>
          <cell r="I869">
            <v>3.7642000000000002E-2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1.0456E-2</v>
          </cell>
          <cell r="I870">
            <v>3.7642000000000002E-2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1.0456E-2</v>
          </cell>
          <cell r="I871">
            <v>3.7642000000000002E-2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1.0456E-2</v>
          </cell>
          <cell r="I872">
            <v>3.7642000000000002E-2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1.0456E-2</v>
          </cell>
          <cell r="I873">
            <v>3.7642000000000002E-2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1.0456E-2</v>
          </cell>
          <cell r="I874">
            <v>3.7642000000000002E-2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1.0456E-2</v>
          </cell>
          <cell r="I875">
            <v>3.7642000000000002E-2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1.0456E-2</v>
          </cell>
          <cell r="I876">
            <v>3.7642000000000002E-2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1.0456E-2</v>
          </cell>
          <cell r="I877">
            <v>3.7642000000000002E-2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1.0456E-2</v>
          </cell>
          <cell r="I878">
            <v>3.7642000000000002E-2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1.0459E-2</v>
          </cell>
          <cell r="I879">
            <v>3.7651999999999998E-2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1.0459E-2</v>
          </cell>
          <cell r="I880">
            <v>3.7651999999999998E-2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1.0459E-2</v>
          </cell>
          <cell r="I881">
            <v>3.7651999999999998E-2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1.0459E-2</v>
          </cell>
          <cell r="I882">
            <v>3.7651999999999998E-2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1.0459E-2</v>
          </cell>
          <cell r="I883">
            <v>3.7651999999999998E-2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1.0459E-2</v>
          </cell>
          <cell r="I884">
            <v>3.7651999999999998E-2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1.0459E-2</v>
          </cell>
          <cell r="I885">
            <v>3.7651999999999998E-2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1.0462000000000001E-2</v>
          </cell>
          <cell r="I886">
            <v>3.7663000000000002E-2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1.0462000000000001E-2</v>
          </cell>
          <cell r="I887">
            <v>3.7663000000000002E-2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1.0462000000000001E-2</v>
          </cell>
          <cell r="I888">
            <v>3.7663000000000002E-2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1.0462000000000001E-2</v>
          </cell>
          <cell r="I889">
            <v>3.7663000000000002E-2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1.0462000000000001E-2</v>
          </cell>
          <cell r="I890">
            <v>3.7663000000000002E-2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1.0466E-2</v>
          </cell>
          <cell r="I891">
            <v>3.7678000000000003E-2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1.0466E-2</v>
          </cell>
          <cell r="I892">
            <v>3.7678000000000003E-2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1.0466E-2</v>
          </cell>
          <cell r="I893">
            <v>3.7678000000000003E-2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1.0466E-2</v>
          </cell>
          <cell r="I894">
            <v>3.7678000000000003E-2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1.0015E-2</v>
          </cell>
          <cell r="I895">
            <v>3.6054000000000003E-2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1.0015E-2</v>
          </cell>
          <cell r="I896">
            <v>3.6054000000000003E-2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1.0015E-2</v>
          </cell>
          <cell r="I897">
            <v>3.6054000000000003E-2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1.0015E-2</v>
          </cell>
          <cell r="I898">
            <v>3.6054000000000003E-2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1.0015E-2</v>
          </cell>
          <cell r="I899">
            <v>3.6054000000000003E-2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1.0015E-2</v>
          </cell>
          <cell r="I900">
            <v>3.6054000000000003E-2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1.0015E-2</v>
          </cell>
          <cell r="I901">
            <v>3.6054000000000003E-2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1.0015E-2</v>
          </cell>
          <cell r="I902">
            <v>3.6054000000000003E-2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1.0015E-2</v>
          </cell>
          <cell r="I903">
            <v>3.6054000000000003E-2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1.0015E-2</v>
          </cell>
          <cell r="I904">
            <v>3.6054000000000003E-2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1.0015E-2</v>
          </cell>
          <cell r="I905">
            <v>3.6054000000000003E-2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1.0015E-2</v>
          </cell>
          <cell r="I906">
            <v>3.6054000000000003E-2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1.0253999999999999E-2</v>
          </cell>
          <cell r="I907">
            <v>3.6914000000000002E-2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1.0015E-2</v>
          </cell>
          <cell r="I910">
            <v>3.6054000000000003E-2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1.0253999999999999E-2</v>
          </cell>
          <cell r="I911">
            <v>3.6914000000000002E-2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1.0468E-2</v>
          </cell>
          <cell r="I912">
            <v>3.7685000000000003E-2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1.0468999999999999E-2</v>
          </cell>
          <cell r="I916">
            <v>3.7687999999999999E-2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1.0482999999999999E-2</v>
          </cell>
          <cell r="I920">
            <v>3.7739000000000002E-2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1.0482999999999999E-2</v>
          </cell>
          <cell r="I927">
            <v>3.7739000000000002E-2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1.0451E-2</v>
          </cell>
          <cell r="I928">
            <v>3.7623999999999998E-2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1.0451E-2</v>
          </cell>
          <cell r="I929">
            <v>3.7623999999999998E-2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1.0451E-2</v>
          </cell>
          <cell r="I930">
            <v>3.7623999999999998E-2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1.0451E-2</v>
          </cell>
          <cell r="I931">
            <v>3.7623999999999998E-2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1.0451E-2</v>
          </cell>
          <cell r="I932">
            <v>3.7623999999999998E-2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1.0451E-2</v>
          </cell>
          <cell r="I933">
            <v>3.7623999999999998E-2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1.0449E-2</v>
          </cell>
          <cell r="I934">
            <v>3.7615999999999997E-2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1.0449E-2</v>
          </cell>
          <cell r="I935">
            <v>3.7615999999999997E-2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1.0449E-2</v>
          </cell>
          <cell r="I936">
            <v>3.7615999999999997E-2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1.0449E-2</v>
          </cell>
          <cell r="I937">
            <v>3.7615999999999997E-2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1.0449E-2</v>
          </cell>
          <cell r="I938">
            <v>3.7615999999999997E-2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1.0449E-2</v>
          </cell>
          <cell r="I939">
            <v>3.7615999999999997E-2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1.0449E-2</v>
          </cell>
          <cell r="I940">
            <v>3.7615999999999997E-2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1.0449E-2</v>
          </cell>
          <cell r="I941">
            <v>3.7615999999999997E-2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1.0449E-2</v>
          </cell>
          <cell r="I942">
            <v>3.7615999999999997E-2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1.0449E-2</v>
          </cell>
          <cell r="I943">
            <v>3.7615999999999997E-2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1.0449E-2</v>
          </cell>
          <cell r="I944">
            <v>3.7615999999999997E-2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1.0449E-2</v>
          </cell>
          <cell r="I945">
            <v>3.7615999999999997E-2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1.0449E-2</v>
          </cell>
          <cell r="I946">
            <v>3.7615999999999997E-2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1.0449E-2</v>
          </cell>
          <cell r="I947">
            <v>3.7615999999999997E-2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1.0449E-2</v>
          </cell>
          <cell r="I948">
            <v>3.7615999999999997E-2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1.0449E-2</v>
          </cell>
          <cell r="I949">
            <v>3.7615999999999997E-2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1.0449E-2</v>
          </cell>
          <cell r="I950">
            <v>3.7615999999999997E-2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1.0449E-2</v>
          </cell>
          <cell r="I951">
            <v>3.7615999999999997E-2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1.0449E-2</v>
          </cell>
          <cell r="I952">
            <v>3.7615999999999997E-2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1.0449E-2</v>
          </cell>
          <cell r="I953">
            <v>3.7615999999999997E-2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1.0449E-2</v>
          </cell>
          <cell r="I954">
            <v>3.7615999999999997E-2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1.0449E-2</v>
          </cell>
          <cell r="I955">
            <v>3.7615999999999997E-2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1.0449E-2</v>
          </cell>
          <cell r="I956">
            <v>3.7615999999999997E-2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1.0449E-2</v>
          </cell>
          <cell r="I957">
            <v>3.7615999999999997E-2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1.0449E-2</v>
          </cell>
          <cell r="I958">
            <v>3.7615999999999997E-2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1.0449E-2</v>
          </cell>
          <cell r="I959">
            <v>3.7615999999999997E-2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1.0449E-2</v>
          </cell>
          <cell r="I960">
            <v>3.7615999999999997E-2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1.0449E-2</v>
          </cell>
          <cell r="I961">
            <v>3.7615999999999997E-2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1.0449E-2</v>
          </cell>
          <cell r="I962">
            <v>3.7615999999999997E-2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1.0449E-2</v>
          </cell>
          <cell r="I963">
            <v>3.7615999999999997E-2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1.0449E-2</v>
          </cell>
          <cell r="I964">
            <v>3.7615999999999997E-2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1.0449E-2</v>
          </cell>
          <cell r="I965">
            <v>3.7615999999999997E-2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1.0449E-2</v>
          </cell>
          <cell r="I966">
            <v>3.7615999999999997E-2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1.0449E-2</v>
          </cell>
          <cell r="I967">
            <v>3.7615999999999997E-2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1.0449E-2</v>
          </cell>
          <cell r="I968">
            <v>3.7615999999999997E-2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1.0449E-2</v>
          </cell>
          <cell r="I969">
            <v>3.7615999999999997E-2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1.0449E-2</v>
          </cell>
          <cell r="I970">
            <v>3.7615999999999997E-2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1.0449E-2</v>
          </cell>
          <cell r="I971">
            <v>3.7615999999999997E-2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1.0449E-2</v>
          </cell>
          <cell r="I972">
            <v>3.7615999999999997E-2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1.0449E-2</v>
          </cell>
          <cell r="I973">
            <v>3.7615999999999997E-2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1.0449E-2</v>
          </cell>
          <cell r="I974">
            <v>3.7615999999999997E-2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1.0449E-2</v>
          </cell>
          <cell r="I975">
            <v>3.7615999999999997E-2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1.0449E-2</v>
          </cell>
          <cell r="I976">
            <v>3.7615999999999997E-2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1.0449E-2</v>
          </cell>
          <cell r="I977">
            <v>3.7615999999999997E-2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1.0449E-2</v>
          </cell>
          <cell r="I978">
            <v>3.7615999999999997E-2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1.0449E-2</v>
          </cell>
          <cell r="I979">
            <v>3.7615999999999997E-2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1.047E-2</v>
          </cell>
          <cell r="I980">
            <v>3.7692000000000003E-2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1.047E-2</v>
          </cell>
          <cell r="I981">
            <v>3.7692000000000003E-2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1.047E-2</v>
          </cell>
          <cell r="I982">
            <v>3.7692000000000003E-2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1.047E-2</v>
          </cell>
          <cell r="I983">
            <v>3.7692000000000003E-2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1.047E-2</v>
          </cell>
          <cell r="I984">
            <v>3.7692000000000003E-2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1.047E-2</v>
          </cell>
          <cell r="I985">
            <v>3.7692000000000003E-2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1.047E-2</v>
          </cell>
          <cell r="I986">
            <v>3.7692000000000003E-2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1.0462000000000001E-2</v>
          </cell>
          <cell r="I987">
            <v>3.7663000000000002E-2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1.0462000000000001E-2</v>
          </cell>
          <cell r="I988">
            <v>3.7663000000000002E-2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1.0462000000000001E-2</v>
          </cell>
          <cell r="I989">
            <v>3.7663000000000002E-2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1.0462000000000001E-2</v>
          </cell>
          <cell r="I990">
            <v>3.7663000000000002E-2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1.0462000000000001E-2</v>
          </cell>
          <cell r="I991">
            <v>3.7663000000000002E-2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1.0462000000000001E-2</v>
          </cell>
          <cell r="I992">
            <v>3.7663000000000002E-2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1.0462000000000001E-2</v>
          </cell>
          <cell r="I993">
            <v>3.7663000000000002E-2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1.0462000000000001E-2</v>
          </cell>
          <cell r="I994">
            <v>3.7663000000000002E-2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1.0462000000000001E-2</v>
          </cell>
          <cell r="I995">
            <v>3.7663000000000002E-2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1.0462000000000001E-2</v>
          </cell>
          <cell r="I996">
            <v>3.7663000000000002E-2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1.0462000000000001E-2</v>
          </cell>
          <cell r="I997">
            <v>3.7663000000000002E-2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1.0462000000000001E-2</v>
          </cell>
          <cell r="I998">
            <v>3.7663000000000002E-2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1.0462000000000001E-2</v>
          </cell>
          <cell r="I999">
            <v>3.7663000000000002E-2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1.0462000000000001E-2</v>
          </cell>
          <cell r="I1000">
            <v>3.7663000000000002E-2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1.0462000000000001E-2</v>
          </cell>
          <cell r="I1001">
            <v>3.7663000000000002E-2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1.0462000000000001E-2</v>
          </cell>
          <cell r="I1002">
            <v>3.7663000000000002E-2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1.0462000000000001E-2</v>
          </cell>
          <cell r="I1003">
            <v>3.7663000000000002E-2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1.0462000000000001E-2</v>
          </cell>
          <cell r="I1004">
            <v>3.7663000000000002E-2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1.0462000000000001E-2</v>
          </cell>
          <cell r="I1005">
            <v>3.7663000000000002E-2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1.044E-2</v>
          </cell>
          <cell r="I1006">
            <v>3.7583999999999999E-2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1.044E-2</v>
          </cell>
          <cell r="I1007">
            <v>3.7583999999999999E-2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1.0489E-2</v>
          </cell>
          <cell r="I1008">
            <v>3.7760000000000002E-2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1.0475E-2</v>
          </cell>
          <cell r="I1009">
            <v>3.771E-2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1.047E-2</v>
          </cell>
          <cell r="I1010">
            <v>3.7692000000000003E-2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1.047E-2</v>
          </cell>
          <cell r="I1011">
            <v>3.7692000000000003E-2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1.047E-2</v>
          </cell>
          <cell r="I1012">
            <v>3.7692000000000003E-2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1.047E-2</v>
          </cell>
          <cell r="I1013">
            <v>3.7692000000000003E-2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1.047E-2</v>
          </cell>
          <cell r="I1014">
            <v>3.7692000000000003E-2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1.047E-2</v>
          </cell>
          <cell r="I1015">
            <v>3.7692000000000003E-2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1.0442E-2</v>
          </cell>
          <cell r="I1016">
            <v>3.7590999999999999E-2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1.0251E-2</v>
          </cell>
          <cell r="I1017">
            <v>3.6903999999999999E-2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1.0251E-2</v>
          </cell>
          <cell r="I1018">
            <v>3.6903999999999999E-2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1.0251E-2</v>
          </cell>
          <cell r="I1019">
            <v>3.6903999999999999E-2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1.0251E-2</v>
          </cell>
          <cell r="I1020">
            <v>3.6903999999999999E-2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1.0251E-2</v>
          </cell>
          <cell r="I1021">
            <v>3.6903999999999999E-2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1.0251E-2</v>
          </cell>
          <cell r="I1022">
            <v>3.6903999999999999E-2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1.0251E-2</v>
          </cell>
          <cell r="I1023">
            <v>3.6903999999999999E-2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1.0468E-2</v>
          </cell>
          <cell r="I1024">
            <v>3.7685000000000003E-2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1.0462000000000001E-2</v>
          </cell>
          <cell r="I1026">
            <v>3.7663000000000002E-2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1.0462000000000001E-2</v>
          </cell>
          <cell r="I1027">
            <v>3.7663000000000002E-2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1.0462000000000001E-2</v>
          </cell>
          <cell r="I1028">
            <v>3.7663000000000002E-2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1.0494E-2</v>
          </cell>
          <cell r="I1043">
            <v>3.7777999999999999E-2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1.0494E-2</v>
          </cell>
          <cell r="I1044">
            <v>3.7777999999999999E-2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1.0494E-2</v>
          </cell>
          <cell r="I1045">
            <v>3.7777999999999999E-2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1.0494E-2</v>
          </cell>
          <cell r="I1046">
            <v>3.7777999999999999E-2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1.0867999999999999E-2</v>
          </cell>
          <cell r="I1047">
            <v>3.9125E-2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1.0867999999999999E-2</v>
          </cell>
          <cell r="I1048">
            <v>3.9125E-2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1.0867999999999999E-2</v>
          </cell>
          <cell r="I1049">
            <v>3.9125E-2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1.0867999999999999E-2</v>
          </cell>
          <cell r="I1050">
            <v>3.9125E-2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1.0867999999999999E-2</v>
          </cell>
          <cell r="I1051">
            <v>3.9125E-2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1.0867999999999999E-2</v>
          </cell>
          <cell r="I1052">
            <v>3.9125E-2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1.0867999999999999E-2</v>
          </cell>
          <cell r="I1053">
            <v>3.9125E-2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1.0867999999999999E-2</v>
          </cell>
          <cell r="I1054">
            <v>3.9125E-2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1.0867999999999999E-2</v>
          </cell>
          <cell r="I1055">
            <v>3.9125E-2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1.0931E-2</v>
          </cell>
          <cell r="I1056">
            <v>3.9351999999999998E-2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1.0422000000000001E-2</v>
          </cell>
          <cell r="I1057">
            <v>3.7518999999999997E-2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1.0422000000000001E-2</v>
          </cell>
          <cell r="I1058">
            <v>3.7518999999999997E-2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1.0422000000000001E-2</v>
          </cell>
          <cell r="I1059">
            <v>3.7518999999999997E-2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1.0576E-2</v>
          </cell>
          <cell r="I1060">
            <v>3.8073999999999997E-2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1.0633E-2</v>
          </cell>
          <cell r="I1061">
            <v>3.8279000000000001E-2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1.0917E-2</v>
          </cell>
          <cell r="I1062">
            <v>3.9301000000000003E-2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1.0685999999999999E-2</v>
          </cell>
          <cell r="I1064">
            <v>3.8469999999999997E-2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1.09E-2</v>
          </cell>
          <cell r="I1065">
            <v>3.9239999999999997E-2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1.0465E-2</v>
          </cell>
          <cell r="I1066">
            <v>3.7673999999999999E-2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SM-AM019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1.0444999999999999E-2</v>
          </cell>
          <cell r="I1068">
            <v>0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  <sheetName val="17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1.1037999999999999E-2</v>
          </cell>
          <cell r="I6">
            <v>3.9737000000000001E-2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1.1037999999999999E-2</v>
          </cell>
          <cell r="I7">
            <v>3.9737000000000001E-2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1.1037999999999999E-2</v>
          </cell>
          <cell r="I8">
            <v>3.9737000000000001E-2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1.0854000000000001E-2</v>
          </cell>
          <cell r="I9">
            <v>3.9073999999999998E-2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1.1025E-2</v>
          </cell>
          <cell r="I10">
            <v>3.9690000000000003E-2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1.0893E-2</v>
          </cell>
          <cell r="I11">
            <v>3.9215E-2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1.0472E-2</v>
          </cell>
          <cell r="I12">
            <v>3.7699000000000003E-2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1.0472E-2</v>
          </cell>
          <cell r="I13">
            <v>3.7699000000000003E-2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1.1029000000000001E-2</v>
          </cell>
          <cell r="I14">
            <v>3.9704000000000003E-2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1.1029000000000001E-2</v>
          </cell>
          <cell r="I15">
            <v>3.9704000000000003E-2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1.1029000000000001E-2</v>
          </cell>
          <cell r="I16">
            <v>3.9704000000000003E-2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1.1029000000000001E-2</v>
          </cell>
          <cell r="I17">
            <v>3.9704000000000003E-2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1.1029000000000001E-2</v>
          </cell>
          <cell r="I18">
            <v>3.9704000000000003E-2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1.1029000000000001E-2</v>
          </cell>
          <cell r="I19">
            <v>3.9704000000000003E-2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1.1029000000000001E-2</v>
          </cell>
          <cell r="I20">
            <v>3.9704000000000003E-2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1.1029000000000001E-2</v>
          </cell>
          <cell r="I21">
            <v>3.9704000000000003E-2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1.1029000000000001E-2</v>
          </cell>
          <cell r="I22">
            <v>3.9704000000000003E-2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1.1029000000000001E-2</v>
          </cell>
          <cell r="I23">
            <v>3.9704000000000003E-2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1.1029000000000001E-2</v>
          </cell>
          <cell r="I24">
            <v>3.9704000000000003E-2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1.1029000000000001E-2</v>
          </cell>
          <cell r="I25">
            <v>3.9704000000000003E-2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1.1029000000000001E-2</v>
          </cell>
          <cell r="I26">
            <v>3.9704000000000003E-2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1.1032999999999999E-2</v>
          </cell>
          <cell r="I27">
            <v>3.9718999999999997E-2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1.1032999999999999E-2</v>
          </cell>
          <cell r="I28">
            <v>3.9718999999999997E-2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1.1032999999999999E-2</v>
          </cell>
          <cell r="I29">
            <v>3.9718999999999997E-2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1.1032999999999999E-2</v>
          </cell>
          <cell r="I30">
            <v>3.9718999999999997E-2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1.1032999999999999E-2</v>
          </cell>
          <cell r="I31">
            <v>3.9718999999999997E-2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1.1032999999999999E-2</v>
          </cell>
          <cell r="I32">
            <v>3.9718999999999997E-2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1.1032999999999999E-2</v>
          </cell>
          <cell r="I33">
            <v>3.9718999999999997E-2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1.1032999999999999E-2</v>
          </cell>
          <cell r="I34">
            <v>3.9718999999999997E-2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1.1032999999999999E-2</v>
          </cell>
          <cell r="I35">
            <v>3.9718999999999997E-2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1.1032999999999999E-2</v>
          </cell>
          <cell r="I36">
            <v>3.9718999999999997E-2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1.1032E-2</v>
          </cell>
          <cell r="I37">
            <v>3.9715E-2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1.1032E-2</v>
          </cell>
          <cell r="I38">
            <v>3.9715E-2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1.1032E-2</v>
          </cell>
          <cell r="I39">
            <v>3.9715E-2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1.1032E-2</v>
          </cell>
          <cell r="I40">
            <v>3.9715E-2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1.1032E-2</v>
          </cell>
          <cell r="I41">
            <v>3.9715E-2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1.1032E-2</v>
          </cell>
          <cell r="I42">
            <v>3.9715E-2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1.1032E-2</v>
          </cell>
          <cell r="I43">
            <v>3.9715E-2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1.1032E-2</v>
          </cell>
          <cell r="I44">
            <v>3.9715E-2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1.1032E-2</v>
          </cell>
          <cell r="I45">
            <v>3.9715E-2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1.1032E-2</v>
          </cell>
          <cell r="I46">
            <v>3.9715E-2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1.0912E-2</v>
          </cell>
          <cell r="I47">
            <v>3.9282999999999998E-2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1.0912E-2</v>
          </cell>
          <cell r="I48">
            <v>3.9282999999999998E-2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1.0912E-2</v>
          </cell>
          <cell r="I49">
            <v>3.9282999999999998E-2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1.0912E-2</v>
          </cell>
          <cell r="I50">
            <v>3.9282999999999998E-2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1.0912E-2</v>
          </cell>
          <cell r="I51">
            <v>3.9282999999999998E-2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1.0739E-2</v>
          </cell>
          <cell r="I52">
            <v>3.866E-2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1.0739E-2</v>
          </cell>
          <cell r="I53">
            <v>3.866E-2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1.0739E-2</v>
          </cell>
          <cell r="I54">
            <v>3.866E-2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1.0739E-2</v>
          </cell>
          <cell r="I55">
            <v>3.866E-2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1.0739E-2</v>
          </cell>
          <cell r="I56">
            <v>3.866E-2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1.0739E-2</v>
          </cell>
          <cell r="I57">
            <v>3.866E-2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1.0739E-2</v>
          </cell>
          <cell r="I58">
            <v>3.866E-2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1.0739E-2</v>
          </cell>
          <cell r="I59">
            <v>3.866E-2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1.0739E-2</v>
          </cell>
          <cell r="I60">
            <v>3.866E-2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1.0739E-2</v>
          </cell>
          <cell r="I61">
            <v>3.866E-2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1.0739E-2</v>
          </cell>
          <cell r="I62">
            <v>3.866E-2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1.0907E-2</v>
          </cell>
          <cell r="I63">
            <v>3.9265000000000001E-2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1.0907E-2</v>
          </cell>
          <cell r="I64">
            <v>3.9265000000000001E-2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1.0907E-2</v>
          </cell>
          <cell r="I65">
            <v>3.9265000000000001E-2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1.0907E-2</v>
          </cell>
          <cell r="I66">
            <v>3.9265000000000001E-2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1.0907E-2</v>
          </cell>
          <cell r="I67">
            <v>3.9265000000000001E-2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1.0907E-2</v>
          </cell>
          <cell r="I68">
            <v>3.9265000000000001E-2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1.0907E-2</v>
          </cell>
          <cell r="I69">
            <v>3.9265000000000001E-2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1.0907E-2</v>
          </cell>
          <cell r="I70">
            <v>3.9265000000000001E-2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1.0907E-2</v>
          </cell>
          <cell r="I71">
            <v>3.9265000000000001E-2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1.0907E-2</v>
          </cell>
          <cell r="I72">
            <v>3.9265000000000001E-2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1.0907E-2</v>
          </cell>
          <cell r="I73">
            <v>3.9265000000000001E-2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1.0907E-2</v>
          </cell>
          <cell r="I74">
            <v>3.9265000000000001E-2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1.0912E-2</v>
          </cell>
          <cell r="I75">
            <v>3.9282999999999998E-2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1.0912E-2</v>
          </cell>
          <cell r="I76">
            <v>3.9282999999999998E-2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1.0912E-2</v>
          </cell>
          <cell r="I77">
            <v>3.9282999999999998E-2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1.0912E-2</v>
          </cell>
          <cell r="I78">
            <v>3.9282999999999998E-2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1.0925000000000001E-2</v>
          </cell>
          <cell r="I79">
            <v>3.9329999999999997E-2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1.0925000000000001E-2</v>
          </cell>
          <cell r="I80">
            <v>3.9329999999999997E-2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1.0925000000000001E-2</v>
          </cell>
          <cell r="I81">
            <v>3.9329999999999997E-2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1.0925000000000001E-2</v>
          </cell>
          <cell r="I82">
            <v>3.9329999999999997E-2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1.0925000000000001E-2</v>
          </cell>
          <cell r="I83">
            <v>3.9329999999999997E-2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1.0925000000000001E-2</v>
          </cell>
          <cell r="I84">
            <v>3.9329999999999997E-2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1.0925000000000001E-2</v>
          </cell>
          <cell r="I85">
            <v>3.9329999999999997E-2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1.0932000000000001E-2</v>
          </cell>
          <cell r="I86">
            <v>3.9355000000000001E-2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1.0932000000000001E-2</v>
          </cell>
          <cell r="I87">
            <v>3.9355000000000001E-2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1.0932000000000001E-2</v>
          </cell>
          <cell r="I88">
            <v>3.9355000000000001E-2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1.0932000000000001E-2</v>
          </cell>
          <cell r="I89">
            <v>3.9355000000000001E-2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1.0932000000000001E-2</v>
          </cell>
          <cell r="I90">
            <v>3.9355000000000001E-2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1.0932000000000001E-2</v>
          </cell>
          <cell r="I91">
            <v>3.9355000000000001E-2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1.0932000000000001E-2</v>
          </cell>
          <cell r="I92">
            <v>3.9355000000000001E-2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1.0404999999999999E-2</v>
          </cell>
          <cell r="I93">
            <v>3.7457999999999998E-2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1.0416E-2</v>
          </cell>
          <cell r="I94">
            <v>3.7497999999999997E-2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1.1010000000000001E-2</v>
          </cell>
          <cell r="I95">
            <v>3.9635999999999998E-2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1.1010000000000001E-2</v>
          </cell>
          <cell r="I96">
            <v>3.9635999999999998E-2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1.1010000000000001E-2</v>
          </cell>
          <cell r="I97">
            <v>3.9635999999999998E-2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1.1010000000000001E-2</v>
          </cell>
          <cell r="I98">
            <v>3.9635999999999998E-2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1.1010000000000001E-2</v>
          </cell>
          <cell r="I99">
            <v>3.9635999999999998E-2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1.1010000000000001E-2</v>
          </cell>
          <cell r="I100">
            <v>3.9635999999999998E-2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1.1010000000000001E-2</v>
          </cell>
          <cell r="I101">
            <v>3.9635999999999998E-2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1.1743999999999999E-2</v>
          </cell>
          <cell r="I102">
            <v>4.2278000000000003E-2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1.1743999999999999E-2</v>
          </cell>
          <cell r="I103">
            <v>4.2278000000000003E-2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1.1743999999999999E-2</v>
          </cell>
          <cell r="I104">
            <v>4.2278000000000003E-2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1.1743999999999999E-2</v>
          </cell>
          <cell r="I105">
            <v>4.2278000000000003E-2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1.0739E-2</v>
          </cell>
          <cell r="I106">
            <v>3.866E-2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1.0739E-2</v>
          </cell>
          <cell r="I107">
            <v>3.866E-2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1.0739E-2</v>
          </cell>
          <cell r="I108">
            <v>3.866E-2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1.0416E-2</v>
          </cell>
          <cell r="I109">
            <v>3.7497999999999997E-2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1.0514000000000001E-2</v>
          </cell>
          <cell r="I110">
            <v>3.7850000000000002E-2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1.0514000000000001E-2</v>
          </cell>
          <cell r="I111">
            <v>3.7850000000000002E-2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1.0514000000000001E-2</v>
          </cell>
          <cell r="I112">
            <v>3.7850000000000002E-2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1.0514000000000001E-2</v>
          </cell>
          <cell r="I113">
            <v>3.7850000000000002E-2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1.0514000000000001E-2</v>
          </cell>
          <cell r="I114">
            <v>3.7850000000000002E-2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1.0514000000000001E-2</v>
          </cell>
          <cell r="I115">
            <v>3.7850000000000002E-2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1.0514000000000001E-2</v>
          </cell>
          <cell r="I116">
            <v>3.7850000000000002E-2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1.0514000000000001E-2</v>
          </cell>
          <cell r="I117">
            <v>3.7850000000000002E-2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1.0514000000000001E-2</v>
          </cell>
          <cell r="I118">
            <v>3.7850000000000002E-2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1.0928E-2</v>
          </cell>
          <cell r="I119">
            <v>3.9341000000000001E-2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1.0928E-2</v>
          </cell>
          <cell r="I120">
            <v>3.9341000000000001E-2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1.1743999999999999E-2</v>
          </cell>
          <cell r="I121">
            <v>4.2278000000000003E-2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1.0338E-2</v>
          </cell>
          <cell r="I122">
            <v>3.7217E-2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1.0338E-2</v>
          </cell>
          <cell r="I123">
            <v>3.7217E-2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1.0571000000000001E-2</v>
          </cell>
          <cell r="I124">
            <v>3.8056E-2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1.0571000000000001E-2</v>
          </cell>
          <cell r="I125">
            <v>3.8056E-2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1.0571000000000001E-2</v>
          </cell>
          <cell r="I126">
            <v>3.8056E-2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1.0571000000000001E-2</v>
          </cell>
          <cell r="I127">
            <v>3.8056E-2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1.0571000000000001E-2</v>
          </cell>
          <cell r="I128">
            <v>3.8056E-2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1.0571000000000001E-2</v>
          </cell>
          <cell r="I129">
            <v>3.8056E-2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1.0571000000000001E-2</v>
          </cell>
          <cell r="I130">
            <v>3.8056E-2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1.0571000000000001E-2</v>
          </cell>
          <cell r="I131">
            <v>3.8056E-2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1.0571000000000001E-2</v>
          </cell>
          <cell r="I132">
            <v>3.8056E-2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1.0571000000000001E-2</v>
          </cell>
          <cell r="I133">
            <v>3.8056E-2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1.0571000000000001E-2</v>
          </cell>
          <cell r="I134">
            <v>3.8056E-2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1.0224E-2</v>
          </cell>
          <cell r="I135">
            <v>3.6805999999999998E-2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1.0224E-2</v>
          </cell>
          <cell r="I136">
            <v>3.6805999999999998E-2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1.0474000000000001E-2</v>
          </cell>
          <cell r="I137">
            <v>3.7706000000000003E-2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1.0474000000000001E-2</v>
          </cell>
          <cell r="I138">
            <v>3.7706000000000003E-2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1.0474000000000001E-2</v>
          </cell>
          <cell r="I139">
            <v>3.7706000000000003E-2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1.0474000000000001E-2</v>
          </cell>
          <cell r="I140">
            <v>3.7706000000000003E-2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1.0474000000000001E-2</v>
          </cell>
          <cell r="I141">
            <v>3.7706000000000003E-2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1.0474000000000001E-2</v>
          </cell>
          <cell r="I142">
            <v>3.7706000000000003E-2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1.0474000000000001E-2</v>
          </cell>
          <cell r="I143">
            <v>3.7706000000000003E-2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1.0474000000000001E-2</v>
          </cell>
          <cell r="I144">
            <v>3.7706000000000003E-2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1.0946000000000001E-2</v>
          </cell>
          <cell r="I145">
            <v>3.9405999999999997E-2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1.0946000000000001E-2</v>
          </cell>
          <cell r="I146">
            <v>3.9405999999999997E-2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1.1010000000000001E-2</v>
          </cell>
          <cell r="I147">
            <v>3.9635999999999998E-2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1.1010000000000001E-2</v>
          </cell>
          <cell r="I148">
            <v>3.9635999999999998E-2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1.1010000000000001E-2</v>
          </cell>
          <cell r="I149">
            <v>3.9635999999999998E-2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1.1010000000000001E-2</v>
          </cell>
          <cell r="I150">
            <v>3.9635999999999998E-2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1.1010000000000001E-2</v>
          </cell>
          <cell r="I151">
            <v>3.9635999999999998E-2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1.1010000000000001E-2</v>
          </cell>
          <cell r="I152">
            <v>3.9635999999999998E-2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1.1010000000000001E-2</v>
          </cell>
          <cell r="I153">
            <v>3.9635999999999998E-2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1.1010000000000001E-2</v>
          </cell>
          <cell r="I154">
            <v>3.9635999999999998E-2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1.1010000000000001E-2</v>
          </cell>
          <cell r="I155">
            <v>3.9635999999999998E-2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1.0493000000000001E-2</v>
          </cell>
          <cell r="I156">
            <v>3.7775000000000003E-2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1.0493000000000001E-2</v>
          </cell>
          <cell r="I157">
            <v>3.7775000000000003E-2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1.0493000000000001E-2</v>
          </cell>
          <cell r="I158">
            <v>3.7775000000000003E-2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1.0493000000000001E-2</v>
          </cell>
          <cell r="I159">
            <v>3.7775000000000003E-2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1.0493000000000001E-2</v>
          </cell>
          <cell r="I160">
            <v>3.7775000000000003E-2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1.0493000000000001E-2</v>
          </cell>
          <cell r="I161">
            <v>3.7775000000000003E-2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1.0493000000000001E-2</v>
          </cell>
          <cell r="I162">
            <v>3.7775000000000003E-2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1.0947999999999999E-2</v>
          </cell>
          <cell r="I163">
            <v>3.9412999999999997E-2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1.0947999999999999E-2</v>
          </cell>
          <cell r="I164">
            <v>3.9412999999999997E-2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1.0947999999999999E-2</v>
          </cell>
          <cell r="I165">
            <v>3.9412999999999997E-2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1.0947999999999999E-2</v>
          </cell>
          <cell r="I166">
            <v>3.9412999999999997E-2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1.0947999999999999E-2</v>
          </cell>
          <cell r="I167">
            <v>3.9412999999999997E-2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1.0947999999999999E-2</v>
          </cell>
          <cell r="I168">
            <v>3.9412999999999997E-2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1.0947999999999999E-2</v>
          </cell>
          <cell r="I169">
            <v>3.9412999999999997E-2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1.0947999999999999E-2</v>
          </cell>
          <cell r="I170">
            <v>3.9412999999999997E-2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1.0947999999999999E-2</v>
          </cell>
          <cell r="I171">
            <v>3.9412999999999997E-2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1.0947999999999999E-2</v>
          </cell>
          <cell r="I172">
            <v>3.9412999999999997E-2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1.0947999999999999E-2</v>
          </cell>
          <cell r="I173">
            <v>3.9412999999999997E-2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1.0947999999999999E-2</v>
          </cell>
          <cell r="I174">
            <v>3.9412999999999997E-2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1.0947999999999999E-2</v>
          </cell>
          <cell r="I175">
            <v>3.9412999999999997E-2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1.0947999999999999E-2</v>
          </cell>
          <cell r="I176">
            <v>3.9412999999999997E-2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1.0947999999999999E-2</v>
          </cell>
          <cell r="I177">
            <v>3.9412999999999997E-2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1.0947999999999999E-2</v>
          </cell>
          <cell r="I178">
            <v>3.9412999999999997E-2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1.0947999999999999E-2</v>
          </cell>
          <cell r="I179">
            <v>3.9412999999999997E-2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1.0947999999999999E-2</v>
          </cell>
          <cell r="I180">
            <v>3.9412999999999997E-2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1.0947999999999999E-2</v>
          </cell>
          <cell r="I181">
            <v>3.9412999999999997E-2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1.0947999999999999E-2</v>
          </cell>
          <cell r="I182">
            <v>3.9412999999999997E-2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1.0947999999999999E-2</v>
          </cell>
          <cell r="I183">
            <v>3.9412999999999997E-2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1.0947999999999999E-2</v>
          </cell>
          <cell r="I184">
            <v>3.9412999999999997E-2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1.0923E-2</v>
          </cell>
          <cell r="I185">
            <v>3.9322999999999997E-2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1.0923E-2</v>
          </cell>
          <cell r="I186">
            <v>3.9322999999999997E-2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1.0923E-2</v>
          </cell>
          <cell r="I187">
            <v>3.9322999999999997E-2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1.0923E-2</v>
          </cell>
          <cell r="I188">
            <v>3.9322999999999997E-2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1.0923E-2</v>
          </cell>
          <cell r="I189">
            <v>3.9322999999999997E-2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1.0923E-2</v>
          </cell>
          <cell r="I190">
            <v>3.9322999999999997E-2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1.0923E-2</v>
          </cell>
          <cell r="I191">
            <v>3.9322999999999997E-2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1.0923E-2</v>
          </cell>
          <cell r="I192">
            <v>3.9322999999999997E-2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1.0923E-2</v>
          </cell>
          <cell r="I193">
            <v>3.9322999999999997E-2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1.0923E-2</v>
          </cell>
          <cell r="I194">
            <v>3.9322999999999997E-2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1.0923E-2</v>
          </cell>
          <cell r="I195">
            <v>3.9322999999999997E-2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1.0189E-2</v>
          </cell>
          <cell r="I196">
            <v>3.6679999999999997E-2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1.0189E-2</v>
          </cell>
          <cell r="I197">
            <v>3.6679999999999997E-2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1.0189E-2</v>
          </cell>
          <cell r="I198">
            <v>3.6679999999999997E-2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1.0189E-2</v>
          </cell>
          <cell r="I199">
            <v>3.6679999999999997E-2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1.0189E-2</v>
          </cell>
          <cell r="I200">
            <v>3.6679999999999997E-2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1.0189E-2</v>
          </cell>
          <cell r="I201">
            <v>3.6679999999999997E-2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1.0189E-2</v>
          </cell>
          <cell r="I202">
            <v>3.6679999999999997E-2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1.0189E-2</v>
          </cell>
          <cell r="I203">
            <v>3.6679999999999997E-2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1.0189E-2</v>
          </cell>
          <cell r="I204">
            <v>3.6679999999999997E-2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1.0189E-2</v>
          </cell>
          <cell r="I205">
            <v>3.6679999999999997E-2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1.0189E-2</v>
          </cell>
          <cell r="I206">
            <v>3.6679999999999997E-2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1.0189E-2</v>
          </cell>
          <cell r="I207">
            <v>3.6679999999999997E-2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1.0189E-2</v>
          </cell>
          <cell r="I208">
            <v>3.6679999999999997E-2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1.0189E-2</v>
          </cell>
          <cell r="I209">
            <v>3.6679999999999997E-2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1.0189E-2</v>
          </cell>
          <cell r="I210">
            <v>3.6679999999999997E-2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1.0189E-2</v>
          </cell>
          <cell r="I211">
            <v>3.6679999999999997E-2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1.0189E-2</v>
          </cell>
          <cell r="I212">
            <v>3.6679999999999997E-2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1.0466E-2</v>
          </cell>
          <cell r="I213">
            <v>3.7678000000000003E-2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1.0466E-2</v>
          </cell>
          <cell r="I214">
            <v>3.7678000000000003E-2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1.0466E-2</v>
          </cell>
          <cell r="I215">
            <v>3.7678000000000003E-2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1.0466E-2</v>
          </cell>
          <cell r="I216">
            <v>3.7678000000000003E-2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1.0466E-2</v>
          </cell>
          <cell r="I217">
            <v>3.7678000000000003E-2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1.0466E-2</v>
          </cell>
          <cell r="I218">
            <v>3.7678000000000003E-2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1.0466E-2</v>
          </cell>
          <cell r="I219">
            <v>3.7678000000000003E-2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1.0466E-2</v>
          </cell>
          <cell r="I220">
            <v>3.7678000000000003E-2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1.0466E-2</v>
          </cell>
          <cell r="I221">
            <v>3.7678000000000003E-2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1.0468E-2</v>
          </cell>
          <cell r="I222">
            <v>3.7685000000000003E-2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1.0468E-2</v>
          </cell>
          <cell r="I223">
            <v>3.7685000000000003E-2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1.0468E-2</v>
          </cell>
          <cell r="I224">
            <v>3.7685000000000003E-2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1.0468E-2</v>
          </cell>
          <cell r="I225">
            <v>3.7685000000000003E-2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1.0455000000000001E-2</v>
          </cell>
          <cell r="I226">
            <v>3.7637999999999998E-2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1.0455000000000001E-2</v>
          </cell>
          <cell r="I227">
            <v>3.7637999999999998E-2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1.0455000000000001E-2</v>
          </cell>
          <cell r="I228">
            <v>3.7637999999999998E-2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1.0466E-2</v>
          </cell>
          <cell r="I229">
            <v>3.7678000000000003E-2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1.0985E-2</v>
          </cell>
          <cell r="I230">
            <v>3.9545999999999998E-2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1.0985E-2</v>
          </cell>
          <cell r="I231">
            <v>3.9545999999999998E-2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1.0985E-2</v>
          </cell>
          <cell r="I232">
            <v>3.9545999999999998E-2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1.0985E-2</v>
          </cell>
          <cell r="I233">
            <v>3.9545999999999998E-2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1.0985E-2</v>
          </cell>
          <cell r="I234">
            <v>3.9545999999999998E-2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1.0985E-2</v>
          </cell>
          <cell r="I235">
            <v>3.9545999999999998E-2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1.0985E-2</v>
          </cell>
          <cell r="I236">
            <v>3.9545999999999998E-2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1.0985E-2</v>
          </cell>
          <cell r="I237">
            <v>3.9545999999999998E-2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1.0985E-2</v>
          </cell>
          <cell r="I238">
            <v>3.9545999999999998E-2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1.0985E-2</v>
          </cell>
          <cell r="I239">
            <v>3.9545999999999998E-2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1.0985E-2</v>
          </cell>
          <cell r="I240">
            <v>3.9545999999999998E-2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1.0985E-2</v>
          </cell>
          <cell r="I241">
            <v>3.9545999999999998E-2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1.0985E-2</v>
          </cell>
          <cell r="I242">
            <v>3.9545999999999998E-2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1.0923E-2</v>
          </cell>
          <cell r="I243">
            <v>3.9322999999999997E-2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1.0923E-2</v>
          </cell>
          <cell r="I244">
            <v>3.9322999999999997E-2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1.0923E-2</v>
          </cell>
          <cell r="I245">
            <v>3.9322999999999997E-2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1.0923E-2</v>
          </cell>
          <cell r="I246">
            <v>3.9322999999999997E-2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1.0977000000000001E-2</v>
          </cell>
          <cell r="I247">
            <v>3.9516999999999997E-2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1.0977000000000001E-2</v>
          </cell>
          <cell r="I248">
            <v>3.9516999999999997E-2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1.0985E-2</v>
          </cell>
          <cell r="I249">
            <v>3.9545999999999998E-2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1.0985E-2</v>
          </cell>
          <cell r="I250">
            <v>3.9545999999999998E-2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1.0985E-2</v>
          </cell>
          <cell r="I251">
            <v>3.9545999999999998E-2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1.0985E-2</v>
          </cell>
          <cell r="I252">
            <v>3.9545999999999998E-2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1.0887000000000001E-2</v>
          </cell>
          <cell r="I253">
            <v>3.9192999999999999E-2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1.0887000000000001E-2</v>
          </cell>
          <cell r="I254">
            <v>3.9192999999999999E-2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1.0958000000000001E-2</v>
          </cell>
          <cell r="I255">
            <v>3.9448999999999998E-2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1.0909E-2</v>
          </cell>
          <cell r="I256">
            <v>3.9272000000000001E-2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1.0958000000000001E-2</v>
          </cell>
          <cell r="I257">
            <v>3.9448999999999998E-2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1.0958000000000001E-2</v>
          </cell>
          <cell r="I258">
            <v>3.9448999999999998E-2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1.0487E-2</v>
          </cell>
          <cell r="I259">
            <v>3.7753000000000002E-2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1.0884E-2</v>
          </cell>
          <cell r="I260">
            <v>3.9182000000000002E-2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1.0884E-2</v>
          </cell>
          <cell r="I261">
            <v>3.9182000000000002E-2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1.0884E-2</v>
          </cell>
          <cell r="I262">
            <v>3.9182000000000002E-2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1.0884E-2</v>
          </cell>
          <cell r="I263">
            <v>3.9182000000000002E-2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1.0884E-2</v>
          </cell>
          <cell r="I264">
            <v>3.9182000000000002E-2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1.0884E-2</v>
          </cell>
          <cell r="I265">
            <v>3.9182000000000002E-2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1.0884E-2</v>
          </cell>
          <cell r="I266">
            <v>3.9182000000000002E-2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1.0884E-2</v>
          </cell>
          <cell r="I267">
            <v>3.9182000000000002E-2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1.0884E-2</v>
          </cell>
          <cell r="I268">
            <v>3.9182000000000002E-2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1.0884E-2</v>
          </cell>
          <cell r="I269">
            <v>3.9182000000000002E-2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1.0887000000000001E-2</v>
          </cell>
          <cell r="I270">
            <v>3.9192999999999999E-2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1.0887000000000001E-2</v>
          </cell>
          <cell r="I271">
            <v>3.9192999999999999E-2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1.0887000000000001E-2</v>
          </cell>
          <cell r="I272">
            <v>3.9192999999999999E-2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1.0887000000000001E-2</v>
          </cell>
          <cell r="I273">
            <v>3.9192999999999999E-2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1.0887000000000001E-2</v>
          </cell>
          <cell r="I274">
            <v>3.9192999999999999E-2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1.0864E-2</v>
          </cell>
          <cell r="I275">
            <v>3.9109999999999999E-2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1.0864E-2</v>
          </cell>
          <cell r="I276">
            <v>3.9109999999999999E-2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1.0864E-2</v>
          </cell>
          <cell r="I277">
            <v>3.9109999999999999E-2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1.0864E-2</v>
          </cell>
          <cell r="I278">
            <v>3.9109999999999999E-2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1.0864E-2</v>
          </cell>
          <cell r="I279">
            <v>3.9109999999999999E-2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1.0340999999999999E-2</v>
          </cell>
          <cell r="I280">
            <v>3.7227999999999997E-2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1.0337000000000001E-2</v>
          </cell>
          <cell r="I281">
            <v>3.7213000000000003E-2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1.0337000000000001E-2</v>
          </cell>
          <cell r="I282">
            <v>3.7213000000000003E-2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1.0337000000000001E-2</v>
          </cell>
          <cell r="I283">
            <v>3.7213000000000003E-2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1.0970000000000001E-2</v>
          </cell>
          <cell r="I284">
            <v>3.9491999999999999E-2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1.094E-2</v>
          </cell>
          <cell r="I285">
            <v>3.9384000000000002E-2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1.0923E-2</v>
          </cell>
          <cell r="I286">
            <v>3.9322999999999997E-2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1.0501999999999999E-2</v>
          </cell>
          <cell r="I287">
            <v>3.7807E-2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1.0577E-2</v>
          </cell>
          <cell r="I288">
            <v>3.8077E-2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1.0577E-2</v>
          </cell>
          <cell r="I289">
            <v>3.8077E-2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1.0655E-2</v>
          </cell>
          <cell r="I290">
            <v>3.8358000000000003E-2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1.0655E-2</v>
          </cell>
          <cell r="I291">
            <v>3.8358000000000003E-2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1.0655E-2</v>
          </cell>
          <cell r="I292">
            <v>3.8358000000000003E-2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1.0655E-2</v>
          </cell>
          <cell r="I293">
            <v>3.8358000000000003E-2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1.0642E-2</v>
          </cell>
          <cell r="I294">
            <v>3.8310999999999998E-2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1.0603E-2</v>
          </cell>
          <cell r="I295">
            <v>3.8170999999999997E-2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1.0655E-2</v>
          </cell>
          <cell r="I296">
            <v>3.8358000000000003E-2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1.0655E-2</v>
          </cell>
          <cell r="I297">
            <v>3.8358000000000003E-2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1.0655E-2</v>
          </cell>
          <cell r="I298">
            <v>3.8358000000000003E-2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1.0655E-2</v>
          </cell>
          <cell r="I299">
            <v>3.8358000000000003E-2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1.0655E-2</v>
          </cell>
          <cell r="I300">
            <v>3.8358000000000003E-2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1.0723E-2</v>
          </cell>
          <cell r="I301">
            <v>3.8602999999999998E-2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1.0723E-2</v>
          </cell>
          <cell r="I302">
            <v>3.8602999999999998E-2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1.0723E-2</v>
          </cell>
          <cell r="I303">
            <v>3.8602999999999998E-2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1.0723E-2</v>
          </cell>
          <cell r="I304">
            <v>3.8602999999999998E-2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1.0573000000000001E-2</v>
          </cell>
          <cell r="I305">
            <v>3.8063E-2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1.0573000000000001E-2</v>
          </cell>
          <cell r="I306">
            <v>3.8063E-2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1.0573000000000001E-2</v>
          </cell>
          <cell r="I307">
            <v>3.8063E-2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1.0562999999999999E-2</v>
          </cell>
          <cell r="I308">
            <v>3.8026999999999998E-2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1.0562999999999999E-2</v>
          </cell>
          <cell r="I309">
            <v>3.8026999999999998E-2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1.0562999999999999E-2</v>
          </cell>
          <cell r="I310">
            <v>3.8026999999999998E-2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1.0800000000000001E-2</v>
          </cell>
          <cell r="I311">
            <v>3.8879999999999998E-2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1.0800000000000001E-2</v>
          </cell>
          <cell r="I312">
            <v>3.8879999999999998E-2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1.0800000000000001E-2</v>
          </cell>
          <cell r="I313">
            <v>3.8879999999999998E-2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1.0800000000000001E-2</v>
          </cell>
          <cell r="I314">
            <v>3.8879999999999998E-2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1.0800000000000001E-2</v>
          </cell>
          <cell r="I315">
            <v>3.8879999999999998E-2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1.0800000000000001E-2</v>
          </cell>
          <cell r="I316">
            <v>3.8879999999999998E-2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1.0800000000000001E-2</v>
          </cell>
          <cell r="I317">
            <v>3.8879999999999998E-2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1.0800000000000001E-2</v>
          </cell>
          <cell r="I318">
            <v>3.8879999999999998E-2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1.0907999999999999E-2</v>
          </cell>
          <cell r="I319">
            <v>3.9268999999999998E-2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1.0907999999999999E-2</v>
          </cell>
          <cell r="I320">
            <v>3.9268999999999998E-2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1.0907999999999999E-2</v>
          </cell>
          <cell r="I321">
            <v>3.9268999999999998E-2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1.0907999999999999E-2</v>
          </cell>
          <cell r="I322">
            <v>3.9268999999999998E-2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1.0907999999999999E-2</v>
          </cell>
          <cell r="I323">
            <v>3.9268999999999998E-2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1.0907999999999999E-2</v>
          </cell>
          <cell r="I324">
            <v>3.9268999999999998E-2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1.0907999999999999E-2</v>
          </cell>
          <cell r="I325">
            <v>3.9268999999999998E-2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1.0907999999999999E-2</v>
          </cell>
          <cell r="I326">
            <v>3.9268999999999998E-2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1.0907999999999999E-2</v>
          </cell>
          <cell r="I327">
            <v>3.9268999999999998E-2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1.0907999999999999E-2</v>
          </cell>
          <cell r="I328">
            <v>3.9268999999999998E-2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1.078E-2</v>
          </cell>
          <cell r="I329">
            <v>3.8808000000000002E-2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1.078E-2</v>
          </cell>
          <cell r="I330">
            <v>3.8808000000000002E-2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1.078E-2</v>
          </cell>
          <cell r="I331">
            <v>3.8808000000000002E-2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1.078E-2</v>
          </cell>
          <cell r="I332">
            <v>3.8808000000000002E-2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1.078E-2</v>
          </cell>
          <cell r="I333">
            <v>3.8808000000000002E-2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1.078E-2</v>
          </cell>
          <cell r="I334">
            <v>3.8808000000000002E-2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1.078E-2</v>
          </cell>
          <cell r="I335">
            <v>3.8808000000000002E-2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1.078E-2</v>
          </cell>
          <cell r="I336">
            <v>3.8808000000000002E-2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1.078E-2</v>
          </cell>
          <cell r="I337">
            <v>3.8808000000000002E-2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1.078E-2</v>
          </cell>
          <cell r="I338">
            <v>3.8808000000000002E-2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1.078E-2</v>
          </cell>
          <cell r="I339">
            <v>3.8808000000000002E-2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1.078E-2</v>
          </cell>
          <cell r="I340">
            <v>3.8808000000000002E-2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1.078E-2</v>
          </cell>
          <cell r="I341">
            <v>3.8808000000000002E-2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1.078E-2</v>
          </cell>
          <cell r="I342">
            <v>3.8808000000000002E-2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1.078E-2</v>
          </cell>
          <cell r="I343">
            <v>3.8808000000000002E-2</v>
          </cell>
        </row>
        <row r="344">
          <cell r="D344" t="str">
            <v>SM0282D0</v>
          </cell>
          <cell r="E344">
            <v>7044</v>
          </cell>
          <cell r="F344">
            <v>7053</v>
          </cell>
          <cell r="G344" t="str">
            <v>EGDTGM</v>
          </cell>
          <cell r="H344">
            <v>1.078E-2</v>
          </cell>
          <cell r="I344">
            <v>3.8808000000000002E-2</v>
          </cell>
        </row>
        <row r="345">
          <cell r="D345" t="str">
            <v>SM0283D0</v>
          </cell>
          <cell r="E345">
            <v>7810</v>
          </cell>
          <cell r="F345">
            <v>7829</v>
          </cell>
          <cell r="G345" t="str">
            <v>EGDTGM</v>
          </cell>
          <cell r="H345">
            <v>1.078E-2</v>
          </cell>
          <cell r="I345">
            <v>3.8808000000000002E-2</v>
          </cell>
        </row>
        <row r="346">
          <cell r="D346" t="str">
            <v>SM0284D0</v>
          </cell>
          <cell r="E346">
            <v>8826</v>
          </cell>
          <cell r="F346">
            <v>8835</v>
          </cell>
          <cell r="G346" t="str">
            <v>EGDTGM</v>
          </cell>
          <cell r="H346">
            <v>1.078E-2</v>
          </cell>
          <cell r="I346">
            <v>3.8808000000000002E-2</v>
          </cell>
        </row>
        <row r="347">
          <cell r="D347" t="str">
            <v>SM0288D1</v>
          </cell>
          <cell r="E347">
            <v>1874</v>
          </cell>
          <cell r="F347">
            <v>1883</v>
          </cell>
          <cell r="G347" t="str">
            <v>EGDTGM</v>
          </cell>
          <cell r="H347">
            <v>1.078E-2</v>
          </cell>
          <cell r="I347">
            <v>3.8808000000000002E-2</v>
          </cell>
        </row>
        <row r="348">
          <cell r="D348" t="str">
            <v>SM0288D2</v>
          </cell>
          <cell r="E348">
            <v>1874</v>
          </cell>
          <cell r="F348">
            <v>1909</v>
          </cell>
          <cell r="G348" t="str">
            <v>EGDTGM</v>
          </cell>
          <cell r="H348">
            <v>1.078E-2</v>
          </cell>
          <cell r="I348">
            <v>3.8808000000000002E-2</v>
          </cell>
        </row>
        <row r="349">
          <cell r="D349" t="str">
            <v>SM0290D0</v>
          </cell>
          <cell r="E349">
            <v>87638</v>
          </cell>
          <cell r="F349">
            <v>87647</v>
          </cell>
          <cell r="G349" t="str">
            <v>PRDOIL</v>
          </cell>
          <cell r="H349">
            <v>1.078E-2</v>
          </cell>
          <cell r="I349">
            <v>3.8808000000000002E-2</v>
          </cell>
        </row>
        <row r="350">
          <cell r="D350" t="str">
            <v>SM0291D0</v>
          </cell>
          <cell r="E350">
            <v>1696</v>
          </cell>
          <cell r="F350">
            <v>1703</v>
          </cell>
          <cell r="G350" t="str">
            <v>EGDTGM</v>
          </cell>
          <cell r="H350">
            <v>1.078E-2</v>
          </cell>
          <cell r="I350">
            <v>3.8808000000000002E-2</v>
          </cell>
        </row>
        <row r="351">
          <cell r="D351" t="str">
            <v>SM0293D0</v>
          </cell>
          <cell r="E351">
            <v>90994</v>
          </cell>
          <cell r="F351">
            <v>91009</v>
          </cell>
          <cell r="G351" t="str">
            <v>EGDTGM</v>
          </cell>
          <cell r="H351">
            <v>1.078E-2</v>
          </cell>
          <cell r="I351">
            <v>3.8808000000000002E-2</v>
          </cell>
        </row>
        <row r="352">
          <cell r="D352" t="str">
            <v>SM0295D0</v>
          </cell>
          <cell r="E352">
            <v>87638</v>
          </cell>
          <cell r="F352">
            <v>87647</v>
          </cell>
          <cell r="G352" t="str">
            <v>EGDTGM</v>
          </cell>
          <cell r="H352">
            <v>1.078E-2</v>
          </cell>
          <cell r="I352">
            <v>3.8808000000000002E-2</v>
          </cell>
        </row>
        <row r="353">
          <cell r="D353" t="str">
            <v>SM0296D0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1.078E-2</v>
          </cell>
          <cell r="I353">
            <v>3.8808000000000002E-2</v>
          </cell>
        </row>
        <row r="354">
          <cell r="D354" t="str">
            <v>SM0301D0</v>
          </cell>
          <cell r="E354">
            <v>91688</v>
          </cell>
          <cell r="F354">
            <v>91722</v>
          </cell>
          <cell r="G354" t="str">
            <v>EGDTGM</v>
          </cell>
          <cell r="H354">
            <v>1.078E-2</v>
          </cell>
          <cell r="I354">
            <v>3.8808000000000002E-2</v>
          </cell>
        </row>
        <row r="355">
          <cell r="D355" t="str">
            <v>SM0302D0</v>
          </cell>
          <cell r="E355">
            <v>91688</v>
          </cell>
          <cell r="F355">
            <v>91697</v>
          </cell>
          <cell r="G355" t="str">
            <v>EGDTGM</v>
          </cell>
          <cell r="H355">
            <v>1.078E-2</v>
          </cell>
          <cell r="I355">
            <v>3.8808000000000002E-2</v>
          </cell>
        </row>
        <row r="356">
          <cell r="D356" t="str">
            <v>SM0303D0</v>
          </cell>
          <cell r="E356">
            <v>88047</v>
          </cell>
          <cell r="F356">
            <v>88083</v>
          </cell>
          <cell r="G356" t="str">
            <v>EGDTGM</v>
          </cell>
          <cell r="H356">
            <v>1.078E-2</v>
          </cell>
          <cell r="I356">
            <v>3.8808000000000002E-2</v>
          </cell>
        </row>
        <row r="357">
          <cell r="D357" t="str">
            <v>SM0304D0</v>
          </cell>
          <cell r="E357">
            <v>88047</v>
          </cell>
          <cell r="F357">
            <v>88056</v>
          </cell>
          <cell r="G357" t="str">
            <v>EGDTGM</v>
          </cell>
          <cell r="H357">
            <v>1.078E-2</v>
          </cell>
          <cell r="I357">
            <v>3.8808000000000002E-2</v>
          </cell>
        </row>
        <row r="358">
          <cell r="D358" t="str">
            <v>SM0969D0</v>
          </cell>
          <cell r="E358">
            <v>1874</v>
          </cell>
          <cell r="F358">
            <v>1918</v>
          </cell>
          <cell r="G358" t="str">
            <v>EGDTGM</v>
          </cell>
          <cell r="H358">
            <v>1.078E-2</v>
          </cell>
          <cell r="I358">
            <v>3.8808000000000002E-2</v>
          </cell>
        </row>
        <row r="359">
          <cell r="D359" t="str">
            <v>SM0988D0</v>
          </cell>
          <cell r="E359">
            <v>8826</v>
          </cell>
          <cell r="F359">
            <v>8835</v>
          </cell>
          <cell r="G359" t="str">
            <v>EGDTGM</v>
          </cell>
          <cell r="H359">
            <v>1.078E-2</v>
          </cell>
          <cell r="I359">
            <v>3.8808000000000002E-2</v>
          </cell>
        </row>
        <row r="360">
          <cell r="D360" t="str">
            <v>SM1161D0</v>
          </cell>
          <cell r="E360">
            <v>89561</v>
          </cell>
          <cell r="F360">
            <v>89589</v>
          </cell>
          <cell r="G360" t="str">
            <v>EGDTGM</v>
          </cell>
          <cell r="H360">
            <v>1.078E-2</v>
          </cell>
          <cell r="I360">
            <v>3.8808000000000002E-2</v>
          </cell>
        </row>
        <row r="361">
          <cell r="D361" t="str">
            <v>SM0270D0</v>
          </cell>
          <cell r="E361">
            <v>1348</v>
          </cell>
          <cell r="F361">
            <v>1357</v>
          </cell>
          <cell r="G361" t="str">
            <v>EGDTGM</v>
          </cell>
          <cell r="H361">
            <v>1.078E-2</v>
          </cell>
          <cell r="I361">
            <v>3.8808000000000002E-2</v>
          </cell>
        </row>
        <row r="362">
          <cell r="D362" t="str">
            <v>SM0271D0</v>
          </cell>
          <cell r="E362">
            <v>4188</v>
          </cell>
          <cell r="F362">
            <v>4204</v>
          </cell>
          <cell r="G362" t="str">
            <v>EGDTGM</v>
          </cell>
          <cell r="H362">
            <v>1.078E-2</v>
          </cell>
          <cell r="I362">
            <v>3.8808000000000002E-2</v>
          </cell>
        </row>
        <row r="363">
          <cell r="D363" t="str">
            <v>SM0272D0</v>
          </cell>
          <cell r="E363">
            <v>4188</v>
          </cell>
          <cell r="F363">
            <v>4197</v>
          </cell>
          <cell r="G363" t="str">
            <v>EGDTGM</v>
          </cell>
          <cell r="H363">
            <v>1.078E-2</v>
          </cell>
          <cell r="I363">
            <v>3.8808000000000002E-2</v>
          </cell>
        </row>
        <row r="364">
          <cell r="D364" t="str">
            <v>SM0847D0</v>
          </cell>
          <cell r="E364">
            <v>3958</v>
          </cell>
          <cell r="F364">
            <v>3967</v>
          </cell>
          <cell r="G364" t="str">
            <v>EGDTGM</v>
          </cell>
          <cell r="H364">
            <v>1.078E-2</v>
          </cell>
          <cell r="I364">
            <v>3.8808000000000002E-2</v>
          </cell>
        </row>
        <row r="365">
          <cell r="D365" t="str">
            <v>SM0848D0</v>
          </cell>
          <cell r="E365">
            <v>5103</v>
          </cell>
          <cell r="F365">
            <v>5112</v>
          </cell>
          <cell r="G365" t="str">
            <v>EGDTGM</v>
          </cell>
          <cell r="H365">
            <v>1.078E-2</v>
          </cell>
          <cell r="I365">
            <v>3.8808000000000002E-2</v>
          </cell>
        </row>
        <row r="366">
          <cell r="D366" t="str">
            <v>SM0849D0</v>
          </cell>
          <cell r="E366">
            <v>5103</v>
          </cell>
          <cell r="F366">
            <v>5121</v>
          </cell>
          <cell r="G366" t="str">
            <v>EGDTGM</v>
          </cell>
          <cell r="H366">
            <v>1.078E-2</v>
          </cell>
          <cell r="I366">
            <v>3.8808000000000002E-2</v>
          </cell>
        </row>
        <row r="367">
          <cell r="D367" t="str">
            <v>SM0855D0</v>
          </cell>
          <cell r="E367">
            <v>144152</v>
          </cell>
          <cell r="F367">
            <v>144189</v>
          </cell>
          <cell r="G367" t="str">
            <v>EGDTGM</v>
          </cell>
          <cell r="H367">
            <v>1.078E-2</v>
          </cell>
          <cell r="I367">
            <v>3.8808000000000002E-2</v>
          </cell>
        </row>
        <row r="368">
          <cell r="D368" t="str">
            <v>SM0132D0</v>
          </cell>
          <cell r="E368">
            <v>144928</v>
          </cell>
          <cell r="F368">
            <v>144937</v>
          </cell>
          <cell r="G368" t="str">
            <v>EGDTGM</v>
          </cell>
          <cell r="H368">
            <v>1.0444999999999999E-2</v>
          </cell>
          <cell r="I368">
            <v>3.7601999999999997E-2</v>
          </cell>
        </row>
        <row r="369">
          <cell r="D369" t="str">
            <v>SM0369D0</v>
          </cell>
          <cell r="E369">
            <v>144928</v>
          </cell>
          <cell r="F369">
            <v>144937</v>
          </cell>
          <cell r="G369" t="str">
            <v>EGDTGM</v>
          </cell>
          <cell r="H369">
            <v>1.0444999999999999E-2</v>
          </cell>
          <cell r="I369">
            <v>3.7601999999999997E-2</v>
          </cell>
        </row>
        <row r="370">
          <cell r="D370" t="str">
            <v>SM1030D0</v>
          </cell>
          <cell r="E370">
            <v>145499</v>
          </cell>
          <cell r="F370">
            <v>145505</v>
          </cell>
          <cell r="G370" t="str">
            <v>EGDTGM</v>
          </cell>
          <cell r="H370">
            <v>1.0444999999999999E-2</v>
          </cell>
          <cell r="I370">
            <v>3.7601999999999997E-2</v>
          </cell>
        </row>
        <row r="371">
          <cell r="D371" t="str">
            <v>SM1061D0</v>
          </cell>
          <cell r="E371">
            <v>143502</v>
          </cell>
          <cell r="F371">
            <v>143511</v>
          </cell>
          <cell r="G371" t="str">
            <v>MANZAT</v>
          </cell>
          <cell r="H371">
            <v>1.0444999999999999E-2</v>
          </cell>
          <cell r="I371">
            <v>3.7601999999999997E-2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1.0777E-2</v>
          </cell>
          <cell r="I372">
            <v>3.8796999999999998E-2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1.0777E-2</v>
          </cell>
          <cell r="I373">
            <v>3.8796999999999998E-2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1.0777E-2</v>
          </cell>
          <cell r="I374">
            <v>3.8796999999999998E-2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1.0777E-2</v>
          </cell>
          <cell r="I375">
            <v>3.8796999999999998E-2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1.0777E-2</v>
          </cell>
          <cell r="I376">
            <v>3.8796999999999998E-2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1.077E-2</v>
          </cell>
          <cell r="I377">
            <v>3.8772000000000001E-2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1.077E-2</v>
          </cell>
          <cell r="I378">
            <v>3.8772000000000001E-2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1.077E-2</v>
          </cell>
          <cell r="I379">
            <v>3.8772000000000001E-2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1.077E-2</v>
          </cell>
          <cell r="I380">
            <v>3.8772000000000001E-2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1.077E-2</v>
          </cell>
          <cell r="I381">
            <v>3.8772000000000001E-2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1.0800000000000001E-2</v>
          </cell>
          <cell r="I382">
            <v>3.8879999999999998E-2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1.0800000000000001E-2</v>
          </cell>
          <cell r="I383">
            <v>3.8879999999999998E-2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1.0800000000000001E-2</v>
          </cell>
          <cell r="I384">
            <v>3.8879999999999998E-2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1.0800000000000001E-2</v>
          </cell>
          <cell r="I385">
            <v>3.8879999999999998E-2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1.0766E-2</v>
          </cell>
          <cell r="I386">
            <v>3.8758000000000001E-2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1.0766E-2</v>
          </cell>
          <cell r="I387">
            <v>3.8758000000000001E-2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1.0766E-2</v>
          </cell>
          <cell r="I388">
            <v>3.8758000000000001E-2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1.0766E-2</v>
          </cell>
          <cell r="I389">
            <v>3.8758000000000001E-2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1.0766E-2</v>
          </cell>
          <cell r="I390">
            <v>3.8758000000000001E-2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1.0766E-2</v>
          </cell>
          <cell r="I391">
            <v>3.8758000000000001E-2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1.0766E-2</v>
          </cell>
          <cell r="I392">
            <v>3.8758000000000001E-2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1.0766E-2</v>
          </cell>
          <cell r="I393">
            <v>3.8758000000000001E-2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1.0766E-2</v>
          </cell>
          <cell r="I394">
            <v>3.8758000000000001E-2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1.0766E-2</v>
          </cell>
          <cell r="I395">
            <v>3.8758000000000001E-2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1.0766E-2</v>
          </cell>
          <cell r="I396">
            <v>3.8758000000000001E-2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1.0766E-2</v>
          </cell>
          <cell r="I397">
            <v>3.8758000000000001E-2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1.0766E-2</v>
          </cell>
          <cell r="I398">
            <v>3.8758000000000001E-2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1.0766E-2</v>
          </cell>
          <cell r="I399">
            <v>3.8758000000000001E-2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1.0766E-2</v>
          </cell>
          <cell r="I400">
            <v>3.8758000000000001E-2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1.0766E-2</v>
          </cell>
          <cell r="I401">
            <v>3.8758000000000001E-2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1.0766E-2</v>
          </cell>
          <cell r="I402">
            <v>3.8758000000000001E-2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1.0766E-2</v>
          </cell>
          <cell r="I403">
            <v>3.8758000000000001E-2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1.0768E-2</v>
          </cell>
          <cell r="I404">
            <v>3.8765000000000001E-2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1.0768E-2</v>
          </cell>
          <cell r="I405">
            <v>3.8765000000000001E-2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1.0768E-2</v>
          </cell>
          <cell r="I406">
            <v>3.8765000000000001E-2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1.0768E-2</v>
          </cell>
          <cell r="I407">
            <v>3.8765000000000001E-2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1.0071E-2</v>
          </cell>
          <cell r="I408">
            <v>3.6255999999999997E-2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1.0071E-2</v>
          </cell>
          <cell r="I409">
            <v>3.6255999999999997E-2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1.0071E-2</v>
          </cell>
          <cell r="I410">
            <v>3.6255999999999997E-2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1.0664999999999999E-2</v>
          </cell>
          <cell r="I411">
            <v>3.8393999999999998E-2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1.0664999999999999E-2</v>
          </cell>
          <cell r="I412">
            <v>3.8393999999999998E-2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1.0664999999999999E-2</v>
          </cell>
          <cell r="I413">
            <v>3.8393999999999998E-2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1.0664999999999999E-2</v>
          </cell>
          <cell r="I414">
            <v>3.8393999999999998E-2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1.0664999999999999E-2</v>
          </cell>
          <cell r="I415">
            <v>3.8393999999999998E-2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1.0664999999999999E-2</v>
          </cell>
          <cell r="I416">
            <v>3.8393999999999998E-2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1.0664999999999999E-2</v>
          </cell>
          <cell r="I417">
            <v>3.8393999999999998E-2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1.0768E-2</v>
          </cell>
          <cell r="I418">
            <v>3.8765000000000001E-2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1.0768E-2</v>
          </cell>
          <cell r="I419">
            <v>3.8765000000000001E-2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1.0768E-2</v>
          </cell>
          <cell r="I420">
            <v>3.8765000000000001E-2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1.0768E-2</v>
          </cell>
          <cell r="I421">
            <v>3.8765000000000001E-2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1.0768E-2</v>
          </cell>
          <cell r="I422">
            <v>3.8765000000000001E-2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1.11E-2</v>
          </cell>
          <cell r="I423">
            <v>3.9960000000000002E-2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1.11E-2</v>
          </cell>
          <cell r="I424">
            <v>3.9960000000000002E-2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1.11E-2</v>
          </cell>
          <cell r="I425">
            <v>3.9960000000000002E-2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1.11E-2</v>
          </cell>
          <cell r="I426">
            <v>3.9960000000000002E-2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1.11E-2</v>
          </cell>
          <cell r="I427">
            <v>3.9960000000000002E-2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1.11E-2</v>
          </cell>
          <cell r="I428">
            <v>3.9960000000000002E-2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1.0796E-2</v>
          </cell>
          <cell r="I429">
            <v>3.8865999999999998E-2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1.0796E-2</v>
          </cell>
          <cell r="I430">
            <v>3.8865999999999998E-2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1.0796E-2</v>
          </cell>
          <cell r="I431">
            <v>3.8865999999999998E-2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1.0812E-2</v>
          </cell>
          <cell r="I432">
            <v>3.8922999999999999E-2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1.0812E-2</v>
          </cell>
          <cell r="I433">
            <v>3.8922999999999999E-2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1.0812E-2</v>
          </cell>
          <cell r="I434">
            <v>3.8922999999999999E-2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1.0812E-2</v>
          </cell>
          <cell r="I435">
            <v>3.8922999999999999E-2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1.0812E-2</v>
          </cell>
          <cell r="I436">
            <v>3.8922999999999999E-2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1.0812E-2</v>
          </cell>
          <cell r="I437">
            <v>3.8922999999999999E-2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1.0812E-2</v>
          </cell>
          <cell r="I438">
            <v>3.8922999999999999E-2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1.0812E-2</v>
          </cell>
          <cell r="I439">
            <v>3.8922999999999999E-2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1.0812E-2</v>
          </cell>
          <cell r="I440">
            <v>3.8922999999999999E-2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1.0812E-2</v>
          </cell>
          <cell r="I441">
            <v>3.8922999999999999E-2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1.0812E-2</v>
          </cell>
          <cell r="I442">
            <v>3.8922999999999999E-2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1.0812E-2</v>
          </cell>
          <cell r="I443">
            <v>3.8922999999999999E-2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1.0812E-2</v>
          </cell>
          <cell r="I444">
            <v>3.8922999999999999E-2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1.0812E-2</v>
          </cell>
          <cell r="I445">
            <v>3.8922999999999999E-2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1.0782999999999999E-2</v>
          </cell>
          <cell r="I446">
            <v>3.8818999999999999E-2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1.0782999999999999E-2</v>
          </cell>
          <cell r="I447">
            <v>3.8818999999999999E-2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1.0782999999999999E-2</v>
          </cell>
          <cell r="I448">
            <v>3.8818999999999999E-2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1.0782999999999999E-2</v>
          </cell>
          <cell r="I449">
            <v>3.8818999999999999E-2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1.0782999999999999E-2</v>
          </cell>
          <cell r="I450">
            <v>3.8818999999999999E-2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1.0782999999999999E-2</v>
          </cell>
          <cell r="I451">
            <v>3.8818999999999999E-2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1.0782999999999999E-2</v>
          </cell>
          <cell r="I452">
            <v>3.8818999999999999E-2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1.0782999999999999E-2</v>
          </cell>
          <cell r="I453">
            <v>3.8818999999999999E-2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1.0782999999999999E-2</v>
          </cell>
          <cell r="I454">
            <v>3.8818999999999999E-2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1.0782999999999999E-2</v>
          </cell>
          <cell r="I455">
            <v>3.8818999999999999E-2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1.0782999999999999E-2</v>
          </cell>
          <cell r="I456">
            <v>3.8818999999999999E-2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1.0782999999999999E-2</v>
          </cell>
          <cell r="I457">
            <v>3.8818999999999999E-2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1.0782999999999999E-2</v>
          </cell>
          <cell r="I458">
            <v>3.8818999999999999E-2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1.0782999999999999E-2</v>
          </cell>
          <cell r="I459">
            <v>3.8818999999999999E-2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1.0782999999999999E-2</v>
          </cell>
          <cell r="I460">
            <v>3.8818999999999999E-2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1.0782999999999999E-2</v>
          </cell>
          <cell r="I461">
            <v>3.8818999999999999E-2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1.0782999999999999E-2</v>
          </cell>
          <cell r="I462">
            <v>3.8818999999999999E-2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1.0782999999999999E-2</v>
          </cell>
          <cell r="I463">
            <v>3.8818999999999999E-2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1.0782999999999999E-2</v>
          </cell>
          <cell r="I464">
            <v>3.8818999999999999E-2</v>
          </cell>
        </row>
        <row r="465">
          <cell r="D465" t="str">
            <v>SM1171D0</v>
          </cell>
          <cell r="E465">
            <v>26564</v>
          </cell>
          <cell r="F465">
            <v>26573</v>
          </cell>
          <cell r="G465" t="str">
            <v>TERMOR</v>
          </cell>
          <cell r="H465">
            <v>1.0782999999999999E-2</v>
          </cell>
          <cell r="I465">
            <v>3.8818999999999999E-2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1.0772E-2</v>
          </cell>
          <cell r="I466">
            <v>3.8779000000000001E-2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1.0772E-2</v>
          </cell>
          <cell r="I467">
            <v>3.8779000000000001E-2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1.0812E-2</v>
          </cell>
          <cell r="I468">
            <v>3.8922999999999999E-2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1.0812E-2</v>
          </cell>
          <cell r="I469">
            <v>3.8922999999999999E-2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1.0812E-2</v>
          </cell>
          <cell r="I470">
            <v>3.8922999999999999E-2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1.0812E-2</v>
          </cell>
          <cell r="I471">
            <v>3.8922999999999999E-2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1.0812E-2</v>
          </cell>
          <cell r="I472">
            <v>3.8922999999999999E-2</v>
          </cell>
        </row>
        <row r="473">
          <cell r="D473" t="str">
            <v>SM1281D0</v>
          </cell>
          <cell r="G473" t="str">
            <v>IFGSZH</v>
          </cell>
          <cell r="H473">
            <v>1.081E-2</v>
          </cell>
          <cell r="I473">
            <v>3.8915999999999999E-2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1.1072E-2</v>
          </cell>
          <cell r="I474">
            <v>3.9858999999999999E-2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1.1072E-2</v>
          </cell>
          <cell r="I475">
            <v>3.9858999999999999E-2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1.1072E-2</v>
          </cell>
          <cell r="I476">
            <v>3.9858999999999999E-2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1.1072E-2</v>
          </cell>
          <cell r="I477">
            <v>3.9858999999999999E-2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1.1072E-2</v>
          </cell>
          <cell r="I478">
            <v>3.9858999999999999E-2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1.1072E-2</v>
          </cell>
          <cell r="I479">
            <v>3.9858999999999999E-2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1.1072E-2</v>
          </cell>
          <cell r="I480">
            <v>3.9858999999999999E-2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1.1072E-2</v>
          </cell>
          <cell r="I481">
            <v>3.9858999999999999E-2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1.1072E-2</v>
          </cell>
          <cell r="I482">
            <v>3.9858999999999999E-2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1.1072E-2</v>
          </cell>
          <cell r="I483">
            <v>3.9858999999999999E-2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1.1072E-2</v>
          </cell>
          <cell r="I484">
            <v>3.9858999999999999E-2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1.1124999999999999E-2</v>
          </cell>
          <cell r="I485">
            <v>4.0050000000000002E-2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1.1124999999999999E-2</v>
          </cell>
          <cell r="I486">
            <v>4.0050000000000002E-2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1.1124999999999999E-2</v>
          </cell>
          <cell r="I487">
            <v>4.0050000000000002E-2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1.1124999999999999E-2</v>
          </cell>
          <cell r="I488">
            <v>4.0050000000000002E-2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1.1124999999999999E-2</v>
          </cell>
          <cell r="I489">
            <v>4.0050000000000002E-2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1.1124999999999999E-2</v>
          </cell>
          <cell r="I490">
            <v>4.0050000000000002E-2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1.1124999999999999E-2</v>
          </cell>
          <cell r="I491">
            <v>4.0050000000000002E-2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1.1124999999999999E-2</v>
          </cell>
          <cell r="I492">
            <v>4.0050000000000002E-2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1.1124999999999999E-2</v>
          </cell>
          <cell r="I493">
            <v>4.0050000000000002E-2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1.1124999999999999E-2</v>
          </cell>
          <cell r="I494">
            <v>4.0050000000000002E-2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1.0851E-2</v>
          </cell>
          <cell r="I495">
            <v>3.9064000000000002E-2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1.0851E-2</v>
          </cell>
          <cell r="I496">
            <v>3.9064000000000002E-2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1.1124999999999999E-2</v>
          </cell>
          <cell r="I497">
            <v>4.0050000000000002E-2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1.1124999999999999E-2</v>
          </cell>
          <cell r="I498">
            <v>4.0050000000000002E-2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1.1124999999999999E-2</v>
          </cell>
          <cell r="I499">
            <v>4.0050000000000002E-2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1.0829999999999999E-2</v>
          </cell>
          <cell r="I500">
            <v>3.8988000000000002E-2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1.1094E-2</v>
          </cell>
          <cell r="I501">
            <v>3.9938000000000001E-2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1.1094E-2</v>
          </cell>
          <cell r="I502">
            <v>3.9938000000000001E-2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1.1094E-2</v>
          </cell>
          <cell r="I503">
            <v>3.9938000000000001E-2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1.1094E-2</v>
          </cell>
          <cell r="I504">
            <v>3.9938000000000001E-2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1.1094E-2</v>
          </cell>
          <cell r="I505">
            <v>3.9938000000000001E-2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1.1094E-2</v>
          </cell>
          <cell r="I506">
            <v>3.9938000000000001E-2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1.1091999999999999E-2</v>
          </cell>
          <cell r="I507">
            <v>3.9931000000000001E-2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1.1091999999999999E-2</v>
          </cell>
          <cell r="I508">
            <v>3.9931000000000001E-2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1.1091999999999999E-2</v>
          </cell>
          <cell r="I509">
            <v>3.9931000000000001E-2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1.1091999999999999E-2</v>
          </cell>
          <cell r="I510">
            <v>3.9931000000000001E-2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1.1091999999999999E-2</v>
          </cell>
          <cell r="I511">
            <v>3.9931000000000001E-2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1.1091999999999999E-2</v>
          </cell>
          <cell r="I512">
            <v>3.9931000000000001E-2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1.1091999999999999E-2</v>
          </cell>
          <cell r="I513">
            <v>3.9931000000000001E-2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1.1091999999999999E-2</v>
          </cell>
          <cell r="I514">
            <v>3.9931000000000001E-2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1.1091999999999999E-2</v>
          </cell>
          <cell r="I515">
            <v>3.9931000000000001E-2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1.1106E-2</v>
          </cell>
          <cell r="I516">
            <v>3.9981999999999997E-2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1.1106E-2</v>
          </cell>
          <cell r="I517">
            <v>3.9981999999999997E-2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1.1106E-2</v>
          </cell>
          <cell r="I518">
            <v>3.9981999999999997E-2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1.1106E-2</v>
          </cell>
          <cell r="I519">
            <v>3.9981999999999997E-2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1.1106E-2</v>
          </cell>
          <cell r="I520">
            <v>3.9981999999999997E-2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1.1106E-2</v>
          </cell>
          <cell r="I521">
            <v>3.9981999999999997E-2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1.1106E-2</v>
          </cell>
          <cell r="I522">
            <v>3.9981999999999997E-2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1.1106E-2</v>
          </cell>
          <cell r="I523">
            <v>3.9981999999999997E-2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1.1106E-2</v>
          </cell>
          <cell r="I524">
            <v>3.9981999999999997E-2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1.1106E-2</v>
          </cell>
          <cell r="I525">
            <v>3.9981999999999997E-2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1.1106E-2</v>
          </cell>
          <cell r="I526">
            <v>3.9981999999999997E-2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1.1106E-2</v>
          </cell>
          <cell r="I527">
            <v>3.9981999999999997E-2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1.1106E-2</v>
          </cell>
          <cell r="I528">
            <v>3.9981999999999997E-2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1.1106E-2</v>
          </cell>
          <cell r="I529">
            <v>3.9981999999999997E-2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1.1143E-2</v>
          </cell>
          <cell r="I530">
            <v>4.0114999999999998E-2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1.1094E-2</v>
          </cell>
          <cell r="I531">
            <v>3.9938000000000001E-2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1.1037E-2</v>
          </cell>
          <cell r="I532">
            <v>3.9732999999999997E-2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1.1037E-2</v>
          </cell>
          <cell r="I533">
            <v>3.9732999999999997E-2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1.1037E-2</v>
          </cell>
          <cell r="I534">
            <v>3.9732999999999997E-2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1.1037E-2</v>
          </cell>
          <cell r="I535">
            <v>3.9732999999999997E-2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1.1037E-2</v>
          </cell>
          <cell r="I536">
            <v>3.9732999999999997E-2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1.1037E-2</v>
          </cell>
          <cell r="I537">
            <v>3.9732999999999997E-2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1.1002E-2</v>
          </cell>
          <cell r="I538">
            <v>3.9607000000000003E-2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1.1002E-2</v>
          </cell>
          <cell r="I539">
            <v>3.9607000000000003E-2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1.1002E-2</v>
          </cell>
          <cell r="I540">
            <v>3.9607000000000003E-2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1.1002E-2</v>
          </cell>
          <cell r="I541">
            <v>3.9607000000000003E-2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1.1002E-2</v>
          </cell>
          <cell r="I542">
            <v>3.9607000000000003E-2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1.1401E-2</v>
          </cell>
          <cell r="I543">
            <v>4.1043999999999997E-2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1.1401E-2</v>
          </cell>
          <cell r="I544">
            <v>4.1043999999999997E-2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1.1401E-2</v>
          </cell>
          <cell r="I545">
            <v>4.1043999999999997E-2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1.1011999999999999E-2</v>
          </cell>
          <cell r="I546">
            <v>3.9642999999999998E-2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1.1011999999999999E-2</v>
          </cell>
          <cell r="I547">
            <v>3.9642999999999998E-2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1.1011999999999999E-2</v>
          </cell>
          <cell r="I548">
            <v>3.9642999999999998E-2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1.1011999999999999E-2</v>
          </cell>
          <cell r="I549">
            <v>3.9642999999999998E-2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1.1011999999999999E-2</v>
          </cell>
          <cell r="I550">
            <v>3.9642999999999998E-2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1.1011999999999999E-2</v>
          </cell>
          <cell r="I551">
            <v>3.9642999999999998E-2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1.0129000000000001E-2</v>
          </cell>
          <cell r="I552">
            <v>3.6464000000000003E-2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1.0129000000000001E-2</v>
          </cell>
          <cell r="I553">
            <v>3.6464000000000003E-2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1.0129000000000001E-2</v>
          </cell>
          <cell r="I554">
            <v>3.6464000000000003E-2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1.0543E-2</v>
          </cell>
          <cell r="I555">
            <v>3.7955000000000003E-2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1.0543E-2</v>
          </cell>
          <cell r="I556">
            <v>3.7955000000000003E-2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1.0543E-2</v>
          </cell>
          <cell r="I557">
            <v>3.7955000000000003E-2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1.0543E-2</v>
          </cell>
          <cell r="I558">
            <v>3.7955000000000003E-2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1.0543E-2</v>
          </cell>
          <cell r="I559">
            <v>3.7955000000000003E-2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1.0543E-2</v>
          </cell>
          <cell r="I560">
            <v>3.7955000000000003E-2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1.0543E-2</v>
          </cell>
          <cell r="I561">
            <v>3.7955000000000003E-2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1.0543E-2</v>
          </cell>
          <cell r="I562">
            <v>3.7955000000000003E-2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1.0543E-2</v>
          </cell>
          <cell r="I563">
            <v>3.7955000000000003E-2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1.0481000000000001E-2</v>
          </cell>
          <cell r="I564">
            <v>3.7732000000000002E-2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1.0481000000000001E-2</v>
          </cell>
          <cell r="I565">
            <v>3.7732000000000002E-2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1.0335E-2</v>
          </cell>
          <cell r="I566">
            <v>3.7206000000000003E-2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1.0335E-2</v>
          </cell>
          <cell r="I567">
            <v>3.7206000000000003E-2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1.0335E-2</v>
          </cell>
          <cell r="I568">
            <v>3.7206000000000003E-2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1.0335E-2</v>
          </cell>
          <cell r="I569">
            <v>3.7206000000000003E-2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1.0335E-2</v>
          </cell>
          <cell r="I570">
            <v>3.7206000000000003E-2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1.0335E-2</v>
          </cell>
          <cell r="I571">
            <v>3.7206000000000003E-2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1.0335E-2</v>
          </cell>
          <cell r="I572">
            <v>3.7206000000000003E-2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1.0335E-2</v>
          </cell>
          <cell r="I573">
            <v>3.7206000000000003E-2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1.0335E-2</v>
          </cell>
          <cell r="I574">
            <v>3.7206000000000003E-2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1.0335E-2</v>
          </cell>
          <cell r="I575">
            <v>3.7206000000000003E-2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1.0335E-2</v>
          </cell>
          <cell r="I576">
            <v>3.7206000000000003E-2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1.0335E-2</v>
          </cell>
          <cell r="I577">
            <v>3.7206000000000003E-2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1.0335E-2</v>
          </cell>
          <cell r="I578">
            <v>3.7206000000000003E-2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1.0335E-2</v>
          </cell>
          <cell r="I579">
            <v>3.7206000000000003E-2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1.0335E-2</v>
          </cell>
          <cell r="I580">
            <v>3.7206000000000003E-2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1.0335E-2</v>
          </cell>
          <cell r="I581">
            <v>3.7206000000000003E-2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1.0335E-2</v>
          </cell>
          <cell r="I582">
            <v>3.7206000000000003E-2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1.0973E-2</v>
          </cell>
          <cell r="I583">
            <v>3.9503000000000003E-2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1.0973E-2</v>
          </cell>
          <cell r="I584">
            <v>3.9503000000000003E-2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1.0305999999999999E-2</v>
          </cell>
          <cell r="I585">
            <v>3.7102000000000003E-2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1.0305999999999999E-2</v>
          </cell>
          <cell r="I586">
            <v>3.7102000000000003E-2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1.0305999999999999E-2</v>
          </cell>
          <cell r="I587">
            <v>3.7102000000000003E-2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1.0305999999999999E-2</v>
          </cell>
          <cell r="I588">
            <v>3.7102000000000003E-2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1.0305999999999999E-2</v>
          </cell>
          <cell r="I589">
            <v>3.7102000000000003E-2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1.0305999999999999E-2</v>
          </cell>
          <cell r="I590">
            <v>3.7102000000000003E-2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1.0305999999999999E-2</v>
          </cell>
          <cell r="I591">
            <v>3.7102000000000003E-2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1.0305999999999999E-2</v>
          </cell>
          <cell r="I592">
            <v>3.7102000000000003E-2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1.0305999999999999E-2</v>
          </cell>
          <cell r="I593">
            <v>3.7102000000000003E-2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1.0305999999999999E-2</v>
          </cell>
          <cell r="I594">
            <v>3.7102000000000003E-2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1.0305999999999999E-2</v>
          </cell>
          <cell r="I595">
            <v>3.7102000000000003E-2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1.0305999999999999E-2</v>
          </cell>
          <cell r="I596">
            <v>3.7102000000000003E-2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1.0305999999999999E-2</v>
          </cell>
          <cell r="I597">
            <v>3.7102000000000003E-2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1.0305999999999999E-2</v>
          </cell>
          <cell r="I598">
            <v>3.7102000000000003E-2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1.0305999999999999E-2</v>
          </cell>
          <cell r="I599">
            <v>3.7102000000000003E-2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1.0305999999999999E-2</v>
          </cell>
          <cell r="I600">
            <v>3.7102000000000003E-2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1.0305999999999999E-2</v>
          </cell>
          <cell r="I601">
            <v>3.7102000000000003E-2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1.0305999999999999E-2</v>
          </cell>
          <cell r="I602">
            <v>3.7102000000000003E-2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1.0305999999999999E-2</v>
          </cell>
          <cell r="I603">
            <v>3.7102000000000003E-2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1.0305999999999999E-2</v>
          </cell>
          <cell r="I604">
            <v>3.7102000000000003E-2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1.0305999999999999E-2</v>
          </cell>
          <cell r="I605">
            <v>3.7102000000000003E-2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1.0026999999999999E-2</v>
          </cell>
          <cell r="I606">
            <v>3.6096999999999997E-2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1.0305999999999999E-2</v>
          </cell>
          <cell r="I607">
            <v>3.7102000000000003E-2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1.0305999999999999E-2</v>
          </cell>
          <cell r="I608">
            <v>3.7102000000000003E-2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1.0305999999999999E-2</v>
          </cell>
          <cell r="I609">
            <v>3.7102000000000003E-2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1.0305999999999999E-2</v>
          </cell>
          <cell r="I610">
            <v>3.7102000000000003E-2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1.0305999999999999E-2</v>
          </cell>
          <cell r="I611">
            <v>3.7102000000000003E-2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1.0041E-2</v>
          </cell>
          <cell r="I612">
            <v>3.6148E-2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1.0041E-2</v>
          </cell>
          <cell r="I613">
            <v>3.6148E-2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1.1354E-2</v>
          </cell>
          <cell r="I614">
            <v>4.0874000000000001E-2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1.1354E-2</v>
          </cell>
          <cell r="I615">
            <v>4.0874000000000001E-2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1.1354E-2</v>
          </cell>
          <cell r="I616">
            <v>4.0874000000000001E-2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1.1354E-2</v>
          </cell>
          <cell r="I617">
            <v>4.0874000000000001E-2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1.1354E-2</v>
          </cell>
          <cell r="I618">
            <v>4.0874000000000001E-2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1.1354E-2</v>
          </cell>
          <cell r="I619">
            <v>4.0874000000000001E-2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1.1354E-2</v>
          </cell>
          <cell r="I620">
            <v>4.0874000000000001E-2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1.1354E-2</v>
          </cell>
          <cell r="I621">
            <v>4.0874000000000001E-2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1.1354E-2</v>
          </cell>
          <cell r="I622">
            <v>4.0874000000000001E-2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1.1354E-2</v>
          </cell>
          <cell r="I623">
            <v>4.0874000000000001E-2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1.1354E-2</v>
          </cell>
          <cell r="I624">
            <v>4.0874000000000001E-2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1.1354E-2</v>
          </cell>
          <cell r="I625">
            <v>4.0874000000000001E-2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1.1354E-2</v>
          </cell>
          <cell r="I626">
            <v>4.0874000000000001E-2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1.1508000000000001E-2</v>
          </cell>
          <cell r="I627">
            <v>4.1429000000000001E-2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1.1508000000000001E-2</v>
          </cell>
          <cell r="I628">
            <v>4.1429000000000001E-2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1.1508000000000001E-2</v>
          </cell>
          <cell r="I629">
            <v>4.1429000000000001E-2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1.1508000000000001E-2</v>
          </cell>
          <cell r="I630">
            <v>4.1429000000000001E-2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1.1508000000000001E-2</v>
          </cell>
          <cell r="I631">
            <v>4.1429000000000001E-2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1.1508000000000001E-2</v>
          </cell>
          <cell r="I632">
            <v>4.1429000000000001E-2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1.1508000000000001E-2</v>
          </cell>
          <cell r="I633">
            <v>4.1429000000000001E-2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1.1508000000000001E-2</v>
          </cell>
          <cell r="I634">
            <v>4.1429000000000001E-2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1.1508000000000001E-2</v>
          </cell>
          <cell r="I635">
            <v>4.1429000000000001E-2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1.1508000000000001E-2</v>
          </cell>
          <cell r="I636">
            <v>4.1429000000000001E-2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1.1508000000000001E-2</v>
          </cell>
          <cell r="I637">
            <v>4.1429000000000001E-2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1.1508000000000001E-2</v>
          </cell>
          <cell r="I638">
            <v>4.1429000000000001E-2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1.1508000000000001E-2</v>
          </cell>
          <cell r="I639">
            <v>4.1429000000000001E-2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1.1508000000000001E-2</v>
          </cell>
          <cell r="I640">
            <v>4.1429000000000001E-2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1.1508000000000001E-2</v>
          </cell>
          <cell r="I641">
            <v>4.1429000000000001E-2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1.1508000000000001E-2</v>
          </cell>
          <cell r="I642">
            <v>4.1429000000000001E-2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1.1508000000000001E-2</v>
          </cell>
          <cell r="I643">
            <v>4.1429000000000001E-2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1.1508000000000001E-2</v>
          </cell>
          <cell r="I644">
            <v>4.1429000000000001E-2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1.1520000000000001E-2</v>
          </cell>
          <cell r="I645">
            <v>4.1472000000000002E-2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1.1520000000000001E-2</v>
          </cell>
          <cell r="I646">
            <v>4.1472000000000002E-2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1.1520000000000001E-2</v>
          </cell>
          <cell r="I647">
            <v>4.1472000000000002E-2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1.0973999999999999E-2</v>
          </cell>
          <cell r="I648">
            <v>3.9505999999999999E-2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1.0973999999999999E-2</v>
          </cell>
          <cell r="I649">
            <v>3.9505999999999999E-2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1.1520000000000001E-2</v>
          </cell>
          <cell r="I650">
            <v>4.1472000000000002E-2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1.1520000000000001E-2</v>
          </cell>
          <cell r="I651">
            <v>4.1472000000000002E-2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1.1583E-2</v>
          </cell>
          <cell r="I652">
            <v>4.1699E-2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1.1243E-2</v>
          </cell>
          <cell r="I653">
            <v>4.0474999999999997E-2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1.1243E-2</v>
          </cell>
          <cell r="I654">
            <v>4.0474999999999997E-2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1.0664999999999999E-2</v>
          </cell>
          <cell r="I655">
            <v>3.8393999999999998E-2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1.0664999999999999E-2</v>
          </cell>
          <cell r="I656">
            <v>3.8393999999999998E-2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1.0664999999999999E-2</v>
          </cell>
          <cell r="I657">
            <v>3.8393999999999998E-2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1.0664999999999999E-2</v>
          </cell>
          <cell r="I658">
            <v>3.8393999999999998E-2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1.0664999999999999E-2</v>
          </cell>
          <cell r="I659">
            <v>3.8393999999999998E-2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1.0664999999999999E-2</v>
          </cell>
          <cell r="I660">
            <v>3.8393999999999998E-2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1.0664999999999999E-2</v>
          </cell>
          <cell r="I661">
            <v>3.8393999999999998E-2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1.0664999999999999E-2</v>
          </cell>
          <cell r="I662">
            <v>3.8393999999999998E-2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1.0664999999999999E-2</v>
          </cell>
          <cell r="I663">
            <v>3.8393999999999998E-2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1.0664999999999999E-2</v>
          </cell>
          <cell r="I664">
            <v>3.8393999999999998E-2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1.0664999999999999E-2</v>
          </cell>
          <cell r="I665">
            <v>3.8393999999999998E-2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1.0664999999999999E-2</v>
          </cell>
          <cell r="I666">
            <v>3.8393999999999998E-2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1.0664999999999999E-2</v>
          </cell>
          <cell r="I667">
            <v>3.8393999999999998E-2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1.0664999999999999E-2</v>
          </cell>
          <cell r="I668">
            <v>3.8393999999999998E-2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1.0664999999999999E-2</v>
          </cell>
          <cell r="I669">
            <v>3.8393999999999998E-2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1.0664999999999999E-2</v>
          </cell>
          <cell r="I670">
            <v>3.8393999999999998E-2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1.0664999999999999E-2</v>
          </cell>
          <cell r="I671">
            <v>3.8393999999999998E-2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1.0664999999999999E-2</v>
          </cell>
          <cell r="I672">
            <v>3.8393999999999998E-2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1.0664999999999999E-2</v>
          </cell>
          <cell r="I673">
            <v>3.8393999999999998E-2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1.0664999999999999E-2</v>
          </cell>
          <cell r="I674">
            <v>3.8393999999999998E-2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1.0664999999999999E-2</v>
          </cell>
          <cell r="I675">
            <v>3.8393999999999998E-2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1.0664999999999999E-2</v>
          </cell>
          <cell r="I676">
            <v>3.8393999999999998E-2</v>
          </cell>
        </row>
        <row r="677">
          <cell r="D677" t="str">
            <v>SM1157D0</v>
          </cell>
          <cell r="G677" t="str">
            <v>VMOLTR</v>
          </cell>
          <cell r="H677">
            <v>1.0664999999999999E-2</v>
          </cell>
          <cell r="I677">
            <v>3.8393999999999998E-2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1.0662E-2</v>
          </cell>
          <cell r="I678">
            <v>3.8383E-2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1.0662E-2</v>
          </cell>
          <cell r="I679">
            <v>3.8383E-2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1.0662E-2</v>
          </cell>
          <cell r="I680">
            <v>3.8383E-2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1.0662E-2</v>
          </cell>
          <cell r="I681">
            <v>3.8383E-2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1.0662E-2</v>
          </cell>
          <cell r="I682">
            <v>3.8383E-2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1.0662E-2</v>
          </cell>
          <cell r="I683">
            <v>3.8383E-2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1.0662E-2</v>
          </cell>
          <cell r="I684">
            <v>3.8383E-2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1.0662E-2</v>
          </cell>
          <cell r="I685">
            <v>3.8383E-2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1.0662E-2</v>
          </cell>
          <cell r="I686">
            <v>3.8383E-2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1.0662E-2</v>
          </cell>
          <cell r="I687">
            <v>3.8383E-2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1.0662E-2</v>
          </cell>
          <cell r="I688">
            <v>3.8383E-2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1.0662E-2</v>
          </cell>
          <cell r="I689">
            <v>3.8383E-2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1.0662E-2</v>
          </cell>
          <cell r="I690">
            <v>3.8383E-2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1.0662E-2</v>
          </cell>
          <cell r="I691">
            <v>3.8383E-2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1.0562999999999999E-2</v>
          </cell>
          <cell r="I692">
            <v>3.8026999999999998E-2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1.0619999999999999E-2</v>
          </cell>
          <cell r="I693">
            <v>3.8232000000000002E-2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1.0619999999999999E-2</v>
          </cell>
          <cell r="I694">
            <v>3.8232000000000002E-2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1.0619999999999999E-2</v>
          </cell>
          <cell r="I695">
            <v>3.8232000000000002E-2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1.0619999999999999E-2</v>
          </cell>
          <cell r="I696">
            <v>3.8232000000000002E-2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1.0619999999999999E-2</v>
          </cell>
          <cell r="I697">
            <v>3.8232000000000002E-2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1.0619999999999999E-2</v>
          </cell>
          <cell r="I698">
            <v>3.8232000000000002E-2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1.0619999999999999E-2</v>
          </cell>
          <cell r="I699">
            <v>3.8232000000000002E-2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1.0668E-2</v>
          </cell>
          <cell r="I700">
            <v>3.8405000000000002E-2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1.0668E-2</v>
          </cell>
          <cell r="I701">
            <v>3.8405000000000002E-2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1.0668E-2</v>
          </cell>
          <cell r="I702">
            <v>3.8405000000000002E-2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1.0668E-2</v>
          </cell>
          <cell r="I703">
            <v>3.8405000000000002E-2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1.0668E-2</v>
          </cell>
          <cell r="I704">
            <v>3.8405000000000002E-2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1.0668E-2</v>
          </cell>
          <cell r="I705">
            <v>3.8405000000000002E-2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1.0668E-2</v>
          </cell>
          <cell r="I706">
            <v>3.8405000000000002E-2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1.0668E-2</v>
          </cell>
          <cell r="I707">
            <v>3.8405000000000002E-2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1.0668E-2</v>
          </cell>
          <cell r="I708">
            <v>3.8405000000000002E-2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1.0668E-2</v>
          </cell>
          <cell r="I709">
            <v>3.8405000000000002E-2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1.0668E-2</v>
          </cell>
          <cell r="I710">
            <v>3.8405000000000002E-2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1.0668E-2</v>
          </cell>
          <cell r="I711">
            <v>3.8405000000000002E-2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1.0668E-2</v>
          </cell>
          <cell r="I712">
            <v>3.8405000000000002E-2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1.0668E-2</v>
          </cell>
          <cell r="I713">
            <v>3.8405000000000002E-2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1.0562999999999999E-2</v>
          </cell>
          <cell r="I714">
            <v>3.8026999999999998E-2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1.0562999999999999E-2</v>
          </cell>
          <cell r="I715">
            <v>3.8026999999999998E-2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1.0562999999999999E-2</v>
          </cell>
          <cell r="I716">
            <v>3.8026999999999998E-2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1.0662E-2</v>
          </cell>
          <cell r="I717">
            <v>3.8383E-2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1.0333E-2</v>
          </cell>
          <cell r="I718">
            <v>3.7199000000000003E-2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1.0333E-2</v>
          </cell>
          <cell r="I719">
            <v>3.7199000000000003E-2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1.0333E-2</v>
          </cell>
          <cell r="I720">
            <v>3.7199000000000003E-2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1.0333E-2</v>
          </cell>
          <cell r="I721">
            <v>3.7199000000000003E-2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1.0333E-2</v>
          </cell>
          <cell r="I722">
            <v>3.7199000000000003E-2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1.0333E-2</v>
          </cell>
          <cell r="I723">
            <v>3.7199000000000003E-2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1.0333E-2</v>
          </cell>
          <cell r="I724">
            <v>3.7199000000000003E-2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1.0333E-2</v>
          </cell>
          <cell r="I725">
            <v>3.7199000000000003E-2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1.0333E-2</v>
          </cell>
          <cell r="I726">
            <v>3.7199000000000003E-2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1.0333E-2</v>
          </cell>
          <cell r="I727">
            <v>3.7199000000000003E-2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1.038E-2</v>
          </cell>
          <cell r="I728">
            <v>3.7367999999999998E-2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1.038E-2</v>
          </cell>
          <cell r="I729">
            <v>3.7367999999999998E-2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1.038E-2</v>
          </cell>
          <cell r="I730">
            <v>3.7367999999999998E-2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1.038E-2</v>
          </cell>
          <cell r="I731">
            <v>3.7367999999999998E-2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1.038E-2</v>
          </cell>
          <cell r="I732">
            <v>3.7367999999999998E-2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1.038E-2</v>
          </cell>
          <cell r="I733">
            <v>3.7367999999999998E-2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1.038E-2</v>
          </cell>
          <cell r="I734">
            <v>3.7367999999999998E-2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1.038E-2</v>
          </cell>
          <cell r="I735">
            <v>3.7367999999999998E-2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1.038E-2</v>
          </cell>
          <cell r="I736">
            <v>3.7367999999999998E-2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1.038E-2</v>
          </cell>
          <cell r="I737">
            <v>3.7367999999999998E-2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1.038E-2</v>
          </cell>
          <cell r="I738">
            <v>3.7367999999999998E-2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1.038E-2</v>
          </cell>
          <cell r="I739">
            <v>3.7367999999999998E-2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1.038E-2</v>
          </cell>
          <cell r="I740">
            <v>3.7367999999999998E-2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1.038E-2</v>
          </cell>
          <cell r="I741">
            <v>3.7367999999999998E-2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1.038E-2</v>
          </cell>
          <cell r="I742">
            <v>3.7367999999999998E-2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1.0439E-2</v>
          </cell>
          <cell r="I743">
            <v>3.7580000000000002E-2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1.0439E-2</v>
          </cell>
          <cell r="I744">
            <v>3.7580000000000002E-2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1.0439E-2</v>
          </cell>
          <cell r="I745">
            <v>3.7580000000000002E-2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1.0439E-2</v>
          </cell>
          <cell r="I746">
            <v>3.7580000000000002E-2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1.0439E-2</v>
          </cell>
          <cell r="I747">
            <v>3.7580000000000002E-2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1.0439E-2</v>
          </cell>
          <cell r="I748">
            <v>3.7580000000000002E-2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1.0439E-2</v>
          </cell>
          <cell r="I749">
            <v>3.7580000000000002E-2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1.0439E-2</v>
          </cell>
          <cell r="I750">
            <v>3.7580000000000002E-2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1.0439E-2</v>
          </cell>
          <cell r="I751">
            <v>3.7580000000000002E-2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1.0439E-2</v>
          </cell>
          <cell r="I752">
            <v>3.7580000000000002E-2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1.0439E-2</v>
          </cell>
          <cell r="I753">
            <v>3.7580000000000002E-2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1.0439E-2</v>
          </cell>
          <cell r="I754">
            <v>3.7580000000000002E-2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1.0439E-2</v>
          </cell>
          <cell r="I755">
            <v>3.7580000000000002E-2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1.0439E-2</v>
          </cell>
          <cell r="I756">
            <v>3.7580000000000002E-2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1.0439E-2</v>
          </cell>
          <cell r="I757">
            <v>3.7580000000000002E-2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1.0439E-2</v>
          </cell>
          <cell r="I758">
            <v>3.7580000000000002E-2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1.0439E-2</v>
          </cell>
          <cell r="I759">
            <v>3.7580000000000002E-2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1.0439E-2</v>
          </cell>
          <cell r="I760">
            <v>3.7580000000000002E-2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1.0439E-2</v>
          </cell>
          <cell r="I761">
            <v>3.7580000000000002E-2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1.0439E-2</v>
          </cell>
          <cell r="I762">
            <v>3.7580000000000002E-2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1.0439E-2</v>
          </cell>
          <cell r="I763">
            <v>3.7580000000000002E-2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1.0439E-2</v>
          </cell>
          <cell r="I764">
            <v>3.7580000000000002E-2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1.0439E-2</v>
          </cell>
          <cell r="I765">
            <v>3.7580000000000002E-2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1.0439E-2</v>
          </cell>
          <cell r="I766">
            <v>3.7580000000000002E-2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1.0439E-2</v>
          </cell>
          <cell r="I767">
            <v>3.7580000000000002E-2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1.0439E-2</v>
          </cell>
          <cell r="I768">
            <v>3.7580000000000002E-2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1.0439E-2</v>
          </cell>
          <cell r="I769">
            <v>3.7580000000000002E-2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1.0439E-2</v>
          </cell>
          <cell r="I770">
            <v>3.7580000000000002E-2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1.0466E-2</v>
          </cell>
          <cell r="I771">
            <v>3.7678000000000003E-2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1.0466E-2</v>
          </cell>
          <cell r="I772">
            <v>3.7678000000000003E-2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1.0466E-2</v>
          </cell>
          <cell r="I773">
            <v>3.7678000000000003E-2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1.0466E-2</v>
          </cell>
          <cell r="I774">
            <v>3.7678000000000003E-2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1.0466E-2</v>
          </cell>
          <cell r="I775">
            <v>3.7678000000000003E-2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1.0466E-2</v>
          </cell>
          <cell r="I776">
            <v>3.7678000000000003E-2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1.0466E-2</v>
          </cell>
          <cell r="I777">
            <v>3.7678000000000003E-2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1.0466E-2</v>
          </cell>
          <cell r="I778">
            <v>3.7678000000000003E-2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1.0466E-2</v>
          </cell>
          <cell r="I779">
            <v>3.7678000000000003E-2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1.0466E-2</v>
          </cell>
          <cell r="I780">
            <v>3.7678000000000003E-2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1.0466E-2</v>
          </cell>
          <cell r="I781">
            <v>3.7678000000000003E-2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1.0466E-2</v>
          </cell>
          <cell r="I782">
            <v>3.7678000000000003E-2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1.0466E-2</v>
          </cell>
          <cell r="I783">
            <v>3.7678000000000003E-2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1.0466E-2</v>
          </cell>
          <cell r="I784">
            <v>3.7678000000000003E-2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1.0467000000000001E-2</v>
          </cell>
          <cell r="I785">
            <v>3.7680999999999999E-2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1.0426E-2</v>
          </cell>
          <cell r="I786">
            <v>3.7533999999999998E-2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1.0426E-2</v>
          </cell>
          <cell r="I787">
            <v>3.7533999999999998E-2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1.0426E-2</v>
          </cell>
          <cell r="I788">
            <v>3.7533999999999998E-2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1.0426E-2</v>
          </cell>
          <cell r="I789">
            <v>3.7533999999999998E-2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1.0426E-2</v>
          </cell>
          <cell r="I790">
            <v>3.7533999999999998E-2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1.0426E-2</v>
          </cell>
          <cell r="I791">
            <v>3.7533999999999998E-2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1.0426E-2</v>
          </cell>
          <cell r="I792">
            <v>3.7533999999999998E-2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1.0426E-2</v>
          </cell>
          <cell r="I793">
            <v>3.7533999999999998E-2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1.0426E-2</v>
          </cell>
          <cell r="I794">
            <v>3.7533999999999998E-2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1.0426E-2</v>
          </cell>
          <cell r="I795">
            <v>3.7533999999999998E-2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1.0426E-2</v>
          </cell>
          <cell r="I796">
            <v>3.7533999999999998E-2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1.0426E-2</v>
          </cell>
          <cell r="I797">
            <v>3.7533999999999998E-2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1.0426E-2</v>
          </cell>
          <cell r="I798">
            <v>3.7533999999999998E-2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1.0426E-2</v>
          </cell>
          <cell r="I799">
            <v>3.7533999999999998E-2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1.0426E-2</v>
          </cell>
          <cell r="I800">
            <v>3.7533999999999998E-2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1.044E-2</v>
          </cell>
          <cell r="I801">
            <v>3.7583999999999999E-2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1.044E-2</v>
          </cell>
          <cell r="I802">
            <v>3.7583999999999999E-2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1.044E-2</v>
          </cell>
          <cell r="I803">
            <v>3.7583999999999999E-2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1.044E-2</v>
          </cell>
          <cell r="I804">
            <v>3.7583999999999999E-2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1.044E-2</v>
          </cell>
          <cell r="I805">
            <v>3.7583999999999999E-2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1.044E-2</v>
          </cell>
          <cell r="I806">
            <v>3.7583999999999999E-2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1.044E-2</v>
          </cell>
          <cell r="I807">
            <v>3.7583999999999999E-2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1.044E-2</v>
          </cell>
          <cell r="I808">
            <v>3.7583999999999999E-2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1.044E-2</v>
          </cell>
          <cell r="I809">
            <v>3.7583999999999999E-2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1.044E-2</v>
          </cell>
          <cell r="I810">
            <v>3.7583999999999999E-2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1.044E-2</v>
          </cell>
          <cell r="I811">
            <v>3.7583999999999999E-2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1.044E-2</v>
          </cell>
          <cell r="I812">
            <v>3.7583999999999999E-2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1.044E-2</v>
          </cell>
          <cell r="I813">
            <v>3.7583999999999999E-2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1.044E-2</v>
          </cell>
          <cell r="I814">
            <v>3.7583999999999999E-2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1.044E-2</v>
          </cell>
          <cell r="I815">
            <v>3.7583999999999999E-2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1.044E-2</v>
          </cell>
          <cell r="I816">
            <v>3.7583999999999999E-2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1.044E-2</v>
          </cell>
          <cell r="I817">
            <v>3.7583999999999999E-2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1.044E-2</v>
          </cell>
          <cell r="I818">
            <v>3.7583999999999999E-2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1.044E-2</v>
          </cell>
          <cell r="I819">
            <v>3.7583999999999999E-2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1.044E-2</v>
          </cell>
          <cell r="I820">
            <v>3.7583999999999999E-2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1.044E-2</v>
          </cell>
          <cell r="I821">
            <v>3.7583999999999999E-2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1.044E-2</v>
          </cell>
          <cell r="I822">
            <v>3.7583999999999999E-2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1.044E-2</v>
          </cell>
          <cell r="I823">
            <v>3.7583999999999999E-2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1.044E-2</v>
          </cell>
          <cell r="I824">
            <v>3.7583999999999999E-2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1.044E-2</v>
          </cell>
          <cell r="I825">
            <v>3.7583999999999999E-2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1.044E-2</v>
          </cell>
          <cell r="I826">
            <v>3.7583999999999999E-2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1.044E-2</v>
          </cell>
          <cell r="I827">
            <v>3.7583999999999999E-2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1.044E-2</v>
          </cell>
          <cell r="I828">
            <v>3.7583999999999999E-2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1.044E-2</v>
          </cell>
          <cell r="I829">
            <v>3.7583999999999999E-2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1.0473E-2</v>
          </cell>
          <cell r="I830">
            <v>3.7703E-2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1.0473E-2</v>
          </cell>
          <cell r="I831">
            <v>3.7703E-2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1.0473E-2</v>
          </cell>
          <cell r="I832">
            <v>3.7703E-2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1.0473E-2</v>
          </cell>
          <cell r="I833">
            <v>3.7703E-2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1.0473E-2</v>
          </cell>
          <cell r="I834">
            <v>3.7703E-2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1.0473E-2</v>
          </cell>
          <cell r="I835">
            <v>3.7703E-2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1.0473E-2</v>
          </cell>
          <cell r="I836">
            <v>3.7703E-2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1.0473E-2</v>
          </cell>
          <cell r="I837">
            <v>3.7703E-2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1.0473E-2</v>
          </cell>
          <cell r="I838">
            <v>3.7703E-2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1.0473E-2</v>
          </cell>
          <cell r="I839">
            <v>3.7703E-2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1.0473E-2</v>
          </cell>
          <cell r="I840">
            <v>3.7703E-2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1.0473E-2</v>
          </cell>
          <cell r="I841">
            <v>3.7703E-2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1.0473E-2</v>
          </cell>
          <cell r="I842">
            <v>3.7703E-2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1.0473E-2</v>
          </cell>
          <cell r="I843">
            <v>3.7703E-2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1.0459E-2</v>
          </cell>
          <cell r="I844">
            <v>3.7651999999999998E-2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1.0459E-2</v>
          </cell>
          <cell r="I845">
            <v>3.7651999999999998E-2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1.0459E-2</v>
          </cell>
          <cell r="I846">
            <v>3.7651999999999998E-2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1.0459E-2</v>
          </cell>
          <cell r="I847">
            <v>3.7651999999999998E-2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1.0459E-2</v>
          </cell>
          <cell r="I848">
            <v>3.7651999999999998E-2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1.0459E-2</v>
          </cell>
          <cell r="I849">
            <v>3.7651999999999998E-2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1.0459E-2</v>
          </cell>
          <cell r="I850">
            <v>3.7651999999999998E-2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1.0459E-2</v>
          </cell>
          <cell r="I851">
            <v>3.7651999999999998E-2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1.0459E-2</v>
          </cell>
          <cell r="I852">
            <v>3.7651999999999998E-2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1.0437999999999999E-2</v>
          </cell>
          <cell r="I853">
            <v>3.7576999999999999E-2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1.0437999999999999E-2</v>
          </cell>
          <cell r="I854">
            <v>3.7576999999999999E-2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1.0437999999999999E-2</v>
          </cell>
          <cell r="I855">
            <v>3.7576999999999999E-2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1.0437999999999999E-2</v>
          </cell>
          <cell r="I856">
            <v>3.7576999999999999E-2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1.0437999999999999E-2</v>
          </cell>
          <cell r="I857">
            <v>3.7576999999999999E-2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1.0437999999999999E-2</v>
          </cell>
          <cell r="I858">
            <v>3.7576999999999999E-2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1.0437999999999999E-2</v>
          </cell>
          <cell r="I859">
            <v>3.7576999999999999E-2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1.0437999999999999E-2</v>
          </cell>
          <cell r="I860">
            <v>3.7576999999999999E-2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1.0437999999999999E-2</v>
          </cell>
          <cell r="I861">
            <v>3.7576999999999999E-2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1.0437999999999999E-2</v>
          </cell>
          <cell r="I862">
            <v>3.7576999999999999E-2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1.0437999999999999E-2</v>
          </cell>
          <cell r="I863">
            <v>3.7576999999999999E-2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1.0437999999999999E-2</v>
          </cell>
          <cell r="I864">
            <v>3.7576999999999999E-2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1.0437999999999999E-2</v>
          </cell>
          <cell r="I865">
            <v>3.7576999999999999E-2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1.0437999999999999E-2</v>
          </cell>
          <cell r="I866">
            <v>3.7576999999999999E-2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1.0437999999999999E-2</v>
          </cell>
          <cell r="I867">
            <v>3.7576999999999999E-2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1.0437999999999999E-2</v>
          </cell>
          <cell r="I868">
            <v>3.7576999999999999E-2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1.0451999999999999E-2</v>
          </cell>
          <cell r="I869">
            <v>3.7627000000000001E-2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1.0451999999999999E-2</v>
          </cell>
          <cell r="I870">
            <v>3.7627000000000001E-2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1.0451999999999999E-2</v>
          </cell>
          <cell r="I871">
            <v>3.7627000000000001E-2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1.0451999999999999E-2</v>
          </cell>
          <cell r="I872">
            <v>3.7627000000000001E-2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1.0451999999999999E-2</v>
          </cell>
          <cell r="I873">
            <v>3.7627000000000001E-2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1.0451999999999999E-2</v>
          </cell>
          <cell r="I874">
            <v>3.7627000000000001E-2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1.0451999999999999E-2</v>
          </cell>
          <cell r="I875">
            <v>3.7627000000000001E-2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1.0451999999999999E-2</v>
          </cell>
          <cell r="I876">
            <v>3.7627000000000001E-2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1.0451999999999999E-2</v>
          </cell>
          <cell r="I877">
            <v>3.7627000000000001E-2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1.0451999999999999E-2</v>
          </cell>
          <cell r="I878">
            <v>3.7627000000000001E-2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1.0459E-2</v>
          </cell>
          <cell r="I879">
            <v>3.7651999999999998E-2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1.0459E-2</v>
          </cell>
          <cell r="I880">
            <v>3.7651999999999998E-2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1.0459E-2</v>
          </cell>
          <cell r="I881">
            <v>3.7651999999999998E-2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1.0459E-2</v>
          </cell>
          <cell r="I882">
            <v>3.7651999999999998E-2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1.0459E-2</v>
          </cell>
          <cell r="I883">
            <v>3.7651999999999998E-2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1.0459E-2</v>
          </cell>
          <cell r="I884">
            <v>3.7651999999999998E-2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1.0459E-2</v>
          </cell>
          <cell r="I885">
            <v>3.7651999999999998E-2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1.0462000000000001E-2</v>
          </cell>
          <cell r="I886">
            <v>3.7663000000000002E-2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1.0462000000000001E-2</v>
          </cell>
          <cell r="I887">
            <v>3.7663000000000002E-2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1.0462000000000001E-2</v>
          </cell>
          <cell r="I888">
            <v>3.7663000000000002E-2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1.0462000000000001E-2</v>
          </cell>
          <cell r="I889">
            <v>3.7663000000000002E-2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1.0462000000000001E-2</v>
          </cell>
          <cell r="I890">
            <v>3.7663000000000002E-2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1.0463E-2</v>
          </cell>
          <cell r="I891">
            <v>3.7666999999999999E-2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1.0463E-2</v>
          </cell>
          <cell r="I892">
            <v>3.7666999999999999E-2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1.0463E-2</v>
          </cell>
          <cell r="I893">
            <v>3.7666999999999999E-2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1.0463E-2</v>
          </cell>
          <cell r="I894">
            <v>3.7666999999999999E-2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1.0026999999999999E-2</v>
          </cell>
          <cell r="I895">
            <v>3.6096999999999997E-2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1.0026999999999999E-2</v>
          </cell>
          <cell r="I896">
            <v>3.6096999999999997E-2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1.0026999999999999E-2</v>
          </cell>
          <cell r="I897">
            <v>3.6096999999999997E-2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1.0026999999999999E-2</v>
          </cell>
          <cell r="I898">
            <v>3.6096999999999997E-2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1.0026999999999999E-2</v>
          </cell>
          <cell r="I899">
            <v>3.6096999999999997E-2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1.0026999999999999E-2</v>
          </cell>
          <cell r="I900">
            <v>3.6096999999999997E-2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1.0026999999999999E-2</v>
          </cell>
          <cell r="I901">
            <v>3.6096999999999997E-2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1.0026999999999999E-2</v>
          </cell>
          <cell r="I902">
            <v>3.6096999999999997E-2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1.0026999999999999E-2</v>
          </cell>
          <cell r="I903">
            <v>3.6096999999999997E-2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1.0026999999999999E-2</v>
          </cell>
          <cell r="I904">
            <v>3.6096999999999997E-2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1.0026999999999999E-2</v>
          </cell>
          <cell r="I905">
            <v>3.6096999999999997E-2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1.0026999999999999E-2</v>
          </cell>
          <cell r="I906">
            <v>3.6096999999999997E-2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1.026E-2</v>
          </cell>
          <cell r="I907">
            <v>3.6935999999999997E-2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1.0026999999999999E-2</v>
          </cell>
          <cell r="I910">
            <v>3.6096999999999997E-2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1.026E-2</v>
          </cell>
          <cell r="I911">
            <v>3.6935999999999997E-2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1.0468E-2</v>
          </cell>
          <cell r="I912">
            <v>3.7685000000000003E-2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1.0468999999999999E-2</v>
          </cell>
          <cell r="I916">
            <v>3.7687999999999999E-2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1.0482999999999999E-2</v>
          </cell>
          <cell r="I920">
            <v>3.7739000000000002E-2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1.0482999999999999E-2</v>
          </cell>
          <cell r="I927">
            <v>3.7739000000000002E-2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1.0444999999999999E-2</v>
          </cell>
          <cell r="I928">
            <v>3.7601999999999997E-2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1.0444999999999999E-2</v>
          </cell>
          <cell r="I929">
            <v>3.7601999999999997E-2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1.0444999999999999E-2</v>
          </cell>
          <cell r="I930">
            <v>3.7601999999999997E-2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1.0444999999999999E-2</v>
          </cell>
          <cell r="I931">
            <v>3.7601999999999997E-2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1.0444999999999999E-2</v>
          </cell>
          <cell r="I932">
            <v>3.7601999999999997E-2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1.0444999999999999E-2</v>
          </cell>
          <cell r="I933">
            <v>3.7601999999999997E-2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1.0444E-2</v>
          </cell>
          <cell r="I934">
            <v>3.7597999999999999E-2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1.0444E-2</v>
          </cell>
          <cell r="I935">
            <v>3.7597999999999999E-2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1.0444E-2</v>
          </cell>
          <cell r="I936">
            <v>3.7597999999999999E-2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1.0444E-2</v>
          </cell>
          <cell r="I937">
            <v>3.7597999999999999E-2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1.0444E-2</v>
          </cell>
          <cell r="I938">
            <v>3.7597999999999999E-2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1.0444E-2</v>
          </cell>
          <cell r="I939">
            <v>3.7597999999999999E-2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1.0444E-2</v>
          </cell>
          <cell r="I940">
            <v>3.7597999999999999E-2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1.0444E-2</v>
          </cell>
          <cell r="I941">
            <v>3.7597999999999999E-2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1.0444E-2</v>
          </cell>
          <cell r="I942">
            <v>3.7597999999999999E-2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1.0444E-2</v>
          </cell>
          <cell r="I943">
            <v>3.7597999999999999E-2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1.0444E-2</v>
          </cell>
          <cell r="I944">
            <v>3.7597999999999999E-2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1.0444E-2</v>
          </cell>
          <cell r="I945">
            <v>3.7597999999999999E-2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1.0444E-2</v>
          </cell>
          <cell r="I946">
            <v>3.7597999999999999E-2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1.0444E-2</v>
          </cell>
          <cell r="I947">
            <v>3.7597999999999999E-2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1.0444E-2</v>
          </cell>
          <cell r="I948">
            <v>3.7597999999999999E-2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1.0444E-2</v>
          </cell>
          <cell r="I949">
            <v>3.7597999999999999E-2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1.0444E-2</v>
          </cell>
          <cell r="I950">
            <v>3.7597999999999999E-2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1.0444E-2</v>
          </cell>
          <cell r="I951">
            <v>3.7597999999999999E-2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1.0444E-2</v>
          </cell>
          <cell r="I952">
            <v>3.7597999999999999E-2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1.0444E-2</v>
          </cell>
          <cell r="I953">
            <v>3.7597999999999999E-2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1.0444E-2</v>
          </cell>
          <cell r="I954">
            <v>3.7597999999999999E-2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1.0444E-2</v>
          </cell>
          <cell r="I955">
            <v>3.7597999999999999E-2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1.0444E-2</v>
          </cell>
          <cell r="I956">
            <v>3.7597999999999999E-2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1.0444E-2</v>
          </cell>
          <cell r="I957">
            <v>3.7597999999999999E-2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1.0444E-2</v>
          </cell>
          <cell r="I958">
            <v>3.7597999999999999E-2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1.0444E-2</v>
          </cell>
          <cell r="I959">
            <v>3.7597999999999999E-2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1.0444E-2</v>
          </cell>
          <cell r="I960">
            <v>3.7597999999999999E-2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1.0444E-2</v>
          </cell>
          <cell r="I961">
            <v>3.7597999999999999E-2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1.0444E-2</v>
          </cell>
          <cell r="I962">
            <v>3.7597999999999999E-2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1.0444E-2</v>
          </cell>
          <cell r="I963">
            <v>3.7597999999999999E-2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1.0444E-2</v>
          </cell>
          <cell r="I964">
            <v>3.7597999999999999E-2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1.0444E-2</v>
          </cell>
          <cell r="I965">
            <v>3.7597999999999999E-2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1.0444E-2</v>
          </cell>
          <cell r="I966">
            <v>3.7597999999999999E-2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1.0444E-2</v>
          </cell>
          <cell r="I967">
            <v>3.7597999999999999E-2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1.0444E-2</v>
          </cell>
          <cell r="I968">
            <v>3.7597999999999999E-2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1.0444E-2</v>
          </cell>
          <cell r="I969">
            <v>3.7597999999999999E-2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1.0444E-2</v>
          </cell>
          <cell r="I970">
            <v>3.7597999999999999E-2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1.0444E-2</v>
          </cell>
          <cell r="I971">
            <v>3.7597999999999999E-2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1.0444E-2</v>
          </cell>
          <cell r="I972">
            <v>3.7597999999999999E-2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1.0444E-2</v>
          </cell>
          <cell r="I973">
            <v>3.7597999999999999E-2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1.0444E-2</v>
          </cell>
          <cell r="I974">
            <v>3.7597999999999999E-2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1.0444E-2</v>
          </cell>
          <cell r="I975">
            <v>3.7597999999999999E-2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1.0444E-2</v>
          </cell>
          <cell r="I976">
            <v>3.7597999999999999E-2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1.0444E-2</v>
          </cell>
          <cell r="I977">
            <v>3.7597999999999999E-2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1.0444E-2</v>
          </cell>
          <cell r="I978">
            <v>3.7597999999999999E-2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1.0444E-2</v>
          </cell>
          <cell r="I979">
            <v>3.7597999999999999E-2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1.0468999999999999E-2</v>
          </cell>
          <cell r="I980">
            <v>3.7687999999999999E-2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1.0468999999999999E-2</v>
          </cell>
          <cell r="I981">
            <v>3.7687999999999999E-2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1.0468999999999999E-2</v>
          </cell>
          <cell r="I982">
            <v>3.7687999999999999E-2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1.0468999999999999E-2</v>
          </cell>
          <cell r="I983">
            <v>3.7687999999999999E-2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1.0468999999999999E-2</v>
          </cell>
          <cell r="I984">
            <v>3.7687999999999999E-2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1.0468999999999999E-2</v>
          </cell>
          <cell r="I985">
            <v>3.7687999999999999E-2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1.0468999999999999E-2</v>
          </cell>
          <cell r="I986">
            <v>3.7687999999999999E-2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1.0463E-2</v>
          </cell>
          <cell r="I987">
            <v>3.7666999999999999E-2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1.0463E-2</v>
          </cell>
          <cell r="I988">
            <v>3.7666999999999999E-2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1.0463E-2</v>
          </cell>
          <cell r="I989">
            <v>3.7666999999999999E-2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1.0463E-2</v>
          </cell>
          <cell r="I990">
            <v>3.7666999999999999E-2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1.0463E-2</v>
          </cell>
          <cell r="I991">
            <v>3.7666999999999999E-2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1.0463E-2</v>
          </cell>
          <cell r="I992">
            <v>3.7666999999999999E-2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1.0463E-2</v>
          </cell>
          <cell r="I993">
            <v>3.7666999999999999E-2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1.0463E-2</v>
          </cell>
          <cell r="I994">
            <v>3.7666999999999999E-2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1.0463E-2</v>
          </cell>
          <cell r="I995">
            <v>3.7666999999999999E-2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1.0463E-2</v>
          </cell>
          <cell r="I996">
            <v>3.7666999999999999E-2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1.0463E-2</v>
          </cell>
          <cell r="I997">
            <v>3.7666999999999999E-2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1.0463E-2</v>
          </cell>
          <cell r="I998">
            <v>3.7666999999999999E-2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1.0463E-2</v>
          </cell>
          <cell r="I999">
            <v>3.7666999999999999E-2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1.0463E-2</v>
          </cell>
          <cell r="I1000">
            <v>3.7666999999999999E-2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1.0463E-2</v>
          </cell>
          <cell r="I1001">
            <v>3.7666999999999999E-2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1.0463E-2</v>
          </cell>
          <cell r="I1002">
            <v>3.7666999999999999E-2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1.0463E-2</v>
          </cell>
          <cell r="I1003">
            <v>3.7666999999999999E-2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1.0463E-2</v>
          </cell>
          <cell r="I1004">
            <v>3.7666999999999999E-2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1.0463E-2</v>
          </cell>
          <cell r="I1005">
            <v>3.7666999999999999E-2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1.0441000000000001E-2</v>
          </cell>
          <cell r="I1006">
            <v>3.7588000000000003E-2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1.0441000000000001E-2</v>
          </cell>
          <cell r="I1007">
            <v>3.7588000000000003E-2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1.0463E-2</v>
          </cell>
          <cell r="I1008">
            <v>3.7666999999999999E-2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1.0463E-2</v>
          </cell>
          <cell r="I1009">
            <v>3.7666999999999999E-2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1.0468999999999999E-2</v>
          </cell>
          <cell r="I1010">
            <v>3.7687999999999999E-2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1.0468999999999999E-2</v>
          </cell>
          <cell r="I1011">
            <v>3.7687999999999999E-2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1.0468999999999999E-2</v>
          </cell>
          <cell r="I1012">
            <v>3.7687999999999999E-2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1.0468999999999999E-2</v>
          </cell>
          <cell r="I1013">
            <v>3.7687999999999999E-2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1.0468999999999999E-2</v>
          </cell>
          <cell r="I1014">
            <v>3.7687999999999999E-2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1.0468999999999999E-2</v>
          </cell>
          <cell r="I1015">
            <v>3.7687999999999999E-2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1.0449E-2</v>
          </cell>
          <cell r="I1016">
            <v>3.7615999999999997E-2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1.0248999999999999E-2</v>
          </cell>
          <cell r="I1017">
            <v>3.6895999999999998E-2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1.0248999999999999E-2</v>
          </cell>
          <cell r="I1018">
            <v>3.6895999999999998E-2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1.0248999999999999E-2</v>
          </cell>
          <cell r="I1019">
            <v>3.6895999999999998E-2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1.0248999999999999E-2</v>
          </cell>
          <cell r="I1020">
            <v>3.6895999999999998E-2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1.0248999999999999E-2</v>
          </cell>
          <cell r="I1021">
            <v>3.6895999999999998E-2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1.0248999999999999E-2</v>
          </cell>
          <cell r="I1022">
            <v>3.6895999999999998E-2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1.0248999999999999E-2</v>
          </cell>
          <cell r="I1023">
            <v>3.6895999999999998E-2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1.0468E-2</v>
          </cell>
          <cell r="I1024">
            <v>3.7685000000000003E-2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1.0462000000000001E-2</v>
          </cell>
          <cell r="I1026">
            <v>3.7663000000000002E-2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1.0462000000000001E-2</v>
          </cell>
          <cell r="I1027">
            <v>3.7663000000000002E-2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1.0462000000000001E-2</v>
          </cell>
          <cell r="I1028">
            <v>3.7663000000000002E-2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1.0491E-2</v>
          </cell>
          <cell r="I1043">
            <v>3.7768000000000003E-2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1.0491E-2</v>
          </cell>
          <cell r="I1044">
            <v>3.7768000000000003E-2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1.0491E-2</v>
          </cell>
          <cell r="I1045">
            <v>3.7768000000000003E-2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1.0491E-2</v>
          </cell>
          <cell r="I1046">
            <v>3.7768000000000003E-2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1.0872E-2</v>
          </cell>
          <cell r="I1047">
            <v>3.9139E-2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1.0872E-2</v>
          </cell>
          <cell r="I1048">
            <v>3.9139E-2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1.0872E-2</v>
          </cell>
          <cell r="I1049">
            <v>3.9139E-2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1.0872E-2</v>
          </cell>
          <cell r="I1050">
            <v>3.9139E-2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1.0872E-2</v>
          </cell>
          <cell r="I1051">
            <v>3.9139E-2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1.0872E-2</v>
          </cell>
          <cell r="I1052">
            <v>3.9139E-2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1.0872E-2</v>
          </cell>
          <cell r="I1053">
            <v>3.9139E-2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1.0872E-2</v>
          </cell>
          <cell r="I1054">
            <v>3.9139E-2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1.0872E-2</v>
          </cell>
          <cell r="I1055">
            <v>3.9139E-2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1.0946000000000001E-2</v>
          </cell>
          <cell r="I1056">
            <v>3.9405999999999997E-2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1.0422000000000001E-2</v>
          </cell>
          <cell r="I1057">
            <v>3.7518999999999997E-2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1.0422000000000001E-2</v>
          </cell>
          <cell r="I1058">
            <v>3.7518999999999997E-2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1.0422000000000001E-2</v>
          </cell>
          <cell r="I1059">
            <v>3.7518999999999997E-2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1.0558E-2</v>
          </cell>
          <cell r="I1060">
            <v>3.8009000000000001E-2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1.0655E-2</v>
          </cell>
          <cell r="I1061">
            <v>3.8358000000000003E-2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1.0921999999999999E-2</v>
          </cell>
          <cell r="I1062">
            <v>3.9319E-2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1.0697999999999999E-2</v>
          </cell>
          <cell r="I1064">
            <v>3.8512999999999999E-2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1.09E-2</v>
          </cell>
          <cell r="I1065">
            <v>3.9239999999999997E-2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1.0466E-2</v>
          </cell>
          <cell r="I1066">
            <v>3.7678000000000003E-2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SM-AM019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1.0442999999999999E-2</v>
          </cell>
          <cell r="I1068">
            <v>0</v>
          </cell>
        </row>
      </sheetData>
      <sheetData sheetId="1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1.1028E-2</v>
          </cell>
          <cell r="I6">
            <v>3.9701E-2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1.1028E-2</v>
          </cell>
          <cell r="I7">
            <v>3.9701E-2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1.1028E-2</v>
          </cell>
          <cell r="I8">
            <v>3.9701E-2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1.0865E-2</v>
          </cell>
          <cell r="I9">
            <v>3.9114000000000003E-2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1.102E-2</v>
          </cell>
          <cell r="I10">
            <v>3.9671999999999999E-2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1.0928999999999999E-2</v>
          </cell>
          <cell r="I11">
            <v>3.9343999999999997E-2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1.0472E-2</v>
          </cell>
          <cell r="I12">
            <v>3.7699000000000003E-2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1.0472E-2</v>
          </cell>
          <cell r="I13">
            <v>3.7699000000000003E-2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1.1032E-2</v>
          </cell>
          <cell r="I14">
            <v>3.9715E-2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1.1032E-2</v>
          </cell>
          <cell r="I15">
            <v>3.9715E-2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1.1032E-2</v>
          </cell>
          <cell r="I16">
            <v>3.9715E-2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1.1032E-2</v>
          </cell>
          <cell r="I17">
            <v>3.9715E-2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1.1032E-2</v>
          </cell>
          <cell r="I18">
            <v>3.9715E-2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1.1032E-2</v>
          </cell>
          <cell r="I19">
            <v>3.9715E-2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1.1032E-2</v>
          </cell>
          <cell r="I20">
            <v>3.9715E-2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1.1032E-2</v>
          </cell>
          <cell r="I21">
            <v>3.9715E-2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1.1032E-2</v>
          </cell>
          <cell r="I22">
            <v>3.9715E-2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1.1032E-2</v>
          </cell>
          <cell r="I23">
            <v>3.9715E-2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1.1032E-2</v>
          </cell>
          <cell r="I24">
            <v>3.9715E-2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1.1032E-2</v>
          </cell>
          <cell r="I25">
            <v>3.9715E-2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1.1032E-2</v>
          </cell>
          <cell r="I26">
            <v>3.9715E-2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1.1030999999999999E-2</v>
          </cell>
          <cell r="I27">
            <v>3.9711999999999997E-2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1.1030999999999999E-2</v>
          </cell>
          <cell r="I28">
            <v>3.9711999999999997E-2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1.1030999999999999E-2</v>
          </cell>
          <cell r="I29">
            <v>3.9711999999999997E-2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1.1030999999999999E-2</v>
          </cell>
          <cell r="I30">
            <v>3.9711999999999997E-2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1.1030999999999999E-2</v>
          </cell>
          <cell r="I31">
            <v>3.9711999999999997E-2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1.1030999999999999E-2</v>
          </cell>
          <cell r="I32">
            <v>3.9711999999999997E-2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1.1030999999999999E-2</v>
          </cell>
          <cell r="I33">
            <v>3.9711999999999997E-2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1.1030999999999999E-2</v>
          </cell>
          <cell r="I34">
            <v>3.9711999999999997E-2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1.1030999999999999E-2</v>
          </cell>
          <cell r="I35">
            <v>3.9711999999999997E-2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1.1030999999999999E-2</v>
          </cell>
          <cell r="I36">
            <v>3.9711999999999997E-2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1.103E-2</v>
          </cell>
          <cell r="I37">
            <v>3.9708E-2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1.103E-2</v>
          </cell>
          <cell r="I38">
            <v>3.9708E-2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1.103E-2</v>
          </cell>
          <cell r="I39">
            <v>3.9708E-2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1.103E-2</v>
          </cell>
          <cell r="I40">
            <v>3.9708E-2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1.103E-2</v>
          </cell>
          <cell r="I41">
            <v>3.9708E-2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1.103E-2</v>
          </cell>
          <cell r="I42">
            <v>3.9708E-2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1.103E-2</v>
          </cell>
          <cell r="I43">
            <v>3.9708E-2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1.103E-2</v>
          </cell>
          <cell r="I44">
            <v>3.9708E-2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1.103E-2</v>
          </cell>
          <cell r="I45">
            <v>3.9708E-2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1.103E-2</v>
          </cell>
          <cell r="I46">
            <v>3.9708E-2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1.0928E-2</v>
          </cell>
          <cell r="I47">
            <v>3.9341000000000001E-2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1.0928E-2</v>
          </cell>
          <cell r="I48">
            <v>3.9341000000000001E-2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1.0928E-2</v>
          </cell>
          <cell r="I49">
            <v>3.9341000000000001E-2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1.0928E-2</v>
          </cell>
          <cell r="I50">
            <v>3.9341000000000001E-2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1.0928E-2</v>
          </cell>
          <cell r="I51">
            <v>3.9341000000000001E-2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1.0789E-2</v>
          </cell>
          <cell r="I52">
            <v>3.884E-2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1.0789E-2</v>
          </cell>
          <cell r="I53">
            <v>3.884E-2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1.0789E-2</v>
          </cell>
          <cell r="I54">
            <v>3.884E-2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1.0789E-2</v>
          </cell>
          <cell r="I55">
            <v>3.884E-2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1.0789E-2</v>
          </cell>
          <cell r="I56">
            <v>3.884E-2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1.0789E-2</v>
          </cell>
          <cell r="I57">
            <v>3.884E-2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1.0789E-2</v>
          </cell>
          <cell r="I58">
            <v>3.884E-2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1.0789E-2</v>
          </cell>
          <cell r="I59">
            <v>3.884E-2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1.0789E-2</v>
          </cell>
          <cell r="I60">
            <v>3.884E-2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1.0789E-2</v>
          </cell>
          <cell r="I61">
            <v>3.884E-2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1.0789E-2</v>
          </cell>
          <cell r="I62">
            <v>3.884E-2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1.0919999999999999E-2</v>
          </cell>
          <cell r="I63">
            <v>3.9312E-2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1.0919999999999999E-2</v>
          </cell>
          <cell r="I64">
            <v>3.9312E-2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1.0919999999999999E-2</v>
          </cell>
          <cell r="I65">
            <v>3.9312E-2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1.0919999999999999E-2</v>
          </cell>
          <cell r="I66">
            <v>3.9312E-2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1.0919999999999999E-2</v>
          </cell>
          <cell r="I67">
            <v>3.9312E-2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1.0919999999999999E-2</v>
          </cell>
          <cell r="I68">
            <v>3.9312E-2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1.0919999999999999E-2</v>
          </cell>
          <cell r="I69">
            <v>3.9312E-2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1.0919999999999999E-2</v>
          </cell>
          <cell r="I70">
            <v>3.9312E-2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1.0919999999999999E-2</v>
          </cell>
          <cell r="I71">
            <v>3.9312E-2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1.0919999999999999E-2</v>
          </cell>
          <cell r="I72">
            <v>3.9312E-2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1.0919999999999999E-2</v>
          </cell>
          <cell r="I73">
            <v>3.9312E-2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1.0919999999999999E-2</v>
          </cell>
          <cell r="I74">
            <v>3.9312E-2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1.0940999999999999E-2</v>
          </cell>
          <cell r="I75">
            <v>3.9387999999999999E-2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1.0940999999999999E-2</v>
          </cell>
          <cell r="I76">
            <v>3.9387999999999999E-2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1.0940999999999999E-2</v>
          </cell>
          <cell r="I77">
            <v>3.9387999999999999E-2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1.0940999999999999E-2</v>
          </cell>
          <cell r="I78">
            <v>3.9387999999999999E-2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1.0944000000000001E-2</v>
          </cell>
          <cell r="I79">
            <v>3.9398000000000002E-2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1.0944000000000001E-2</v>
          </cell>
          <cell r="I80">
            <v>3.9398000000000002E-2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1.0944000000000001E-2</v>
          </cell>
          <cell r="I81">
            <v>3.9398000000000002E-2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1.0944000000000001E-2</v>
          </cell>
          <cell r="I82">
            <v>3.9398000000000002E-2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1.0944000000000001E-2</v>
          </cell>
          <cell r="I83">
            <v>3.9398000000000002E-2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1.0944000000000001E-2</v>
          </cell>
          <cell r="I84">
            <v>3.9398000000000002E-2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1.0944000000000001E-2</v>
          </cell>
          <cell r="I85">
            <v>3.9398000000000002E-2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1.0940999999999999E-2</v>
          </cell>
          <cell r="I86">
            <v>3.9387999999999999E-2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1.0940999999999999E-2</v>
          </cell>
          <cell r="I87">
            <v>3.9387999999999999E-2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1.0940999999999999E-2</v>
          </cell>
          <cell r="I88">
            <v>3.9387999999999999E-2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1.0940999999999999E-2</v>
          </cell>
          <cell r="I89">
            <v>3.9387999999999999E-2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1.0940999999999999E-2</v>
          </cell>
          <cell r="I90">
            <v>3.9387999999999999E-2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1.0940999999999999E-2</v>
          </cell>
          <cell r="I91">
            <v>3.9387999999999999E-2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1.0940999999999999E-2</v>
          </cell>
          <cell r="I92">
            <v>3.9387999999999999E-2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1.0411999999999999E-2</v>
          </cell>
          <cell r="I93">
            <v>3.7483000000000002E-2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1.0481000000000001E-2</v>
          </cell>
          <cell r="I94">
            <v>3.7732000000000002E-2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1.0958000000000001E-2</v>
          </cell>
          <cell r="I95">
            <v>3.9448999999999998E-2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1.0958000000000001E-2</v>
          </cell>
          <cell r="I96">
            <v>3.9448999999999998E-2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1.0958000000000001E-2</v>
          </cell>
          <cell r="I97">
            <v>3.9448999999999998E-2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1.0958000000000001E-2</v>
          </cell>
          <cell r="I98">
            <v>3.9448999999999998E-2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1.0958000000000001E-2</v>
          </cell>
          <cell r="I99">
            <v>3.9448999999999998E-2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1.0958000000000001E-2</v>
          </cell>
          <cell r="I100">
            <v>3.9448999999999998E-2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1.0958000000000001E-2</v>
          </cell>
          <cell r="I101">
            <v>3.9448999999999998E-2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1.1766E-2</v>
          </cell>
          <cell r="I102">
            <v>4.2358E-2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1.1766E-2</v>
          </cell>
          <cell r="I103">
            <v>4.2358E-2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1.1766E-2</v>
          </cell>
          <cell r="I104">
            <v>4.2358E-2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1.1766E-2</v>
          </cell>
          <cell r="I105">
            <v>4.2358E-2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1.0736000000000001E-2</v>
          </cell>
          <cell r="I106">
            <v>3.8649999999999997E-2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1.0736000000000001E-2</v>
          </cell>
          <cell r="I107">
            <v>3.8649999999999997E-2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1.0736000000000001E-2</v>
          </cell>
          <cell r="I108">
            <v>3.8649999999999997E-2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1.0486000000000001E-2</v>
          </cell>
          <cell r="I109">
            <v>3.7749999999999999E-2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1.0503999999999999E-2</v>
          </cell>
          <cell r="I110">
            <v>3.7814E-2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1.0503999999999999E-2</v>
          </cell>
          <cell r="I111">
            <v>3.7814E-2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1.0503999999999999E-2</v>
          </cell>
          <cell r="I112">
            <v>3.7814E-2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1.0503999999999999E-2</v>
          </cell>
          <cell r="I113">
            <v>3.7814E-2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1.0503999999999999E-2</v>
          </cell>
          <cell r="I114">
            <v>3.7814E-2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1.0503999999999999E-2</v>
          </cell>
          <cell r="I115">
            <v>3.7814E-2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1.0503999999999999E-2</v>
          </cell>
          <cell r="I116">
            <v>3.7814E-2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1.0503999999999999E-2</v>
          </cell>
          <cell r="I117">
            <v>3.7814E-2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1.0503999999999999E-2</v>
          </cell>
          <cell r="I118">
            <v>3.7814E-2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1.0925000000000001E-2</v>
          </cell>
          <cell r="I119">
            <v>3.9329999999999997E-2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1.0925000000000001E-2</v>
          </cell>
          <cell r="I120">
            <v>3.9329999999999997E-2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1.1766E-2</v>
          </cell>
          <cell r="I121">
            <v>4.2358E-2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1.0337000000000001E-2</v>
          </cell>
          <cell r="I122">
            <v>3.7213000000000003E-2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1.0337000000000001E-2</v>
          </cell>
          <cell r="I123">
            <v>3.7213000000000003E-2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1.0449999999999999E-2</v>
          </cell>
          <cell r="I124">
            <v>3.7620000000000001E-2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1.0449999999999999E-2</v>
          </cell>
          <cell r="I125">
            <v>3.7620000000000001E-2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1.0449999999999999E-2</v>
          </cell>
          <cell r="I126">
            <v>3.7620000000000001E-2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1.0449999999999999E-2</v>
          </cell>
          <cell r="I127">
            <v>3.7620000000000001E-2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1.0449999999999999E-2</v>
          </cell>
          <cell r="I128">
            <v>3.7620000000000001E-2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1.0449999999999999E-2</v>
          </cell>
          <cell r="I129">
            <v>3.7620000000000001E-2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1.0449999999999999E-2</v>
          </cell>
          <cell r="I130">
            <v>3.7620000000000001E-2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1.0449999999999999E-2</v>
          </cell>
          <cell r="I131">
            <v>3.7620000000000001E-2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1.0449999999999999E-2</v>
          </cell>
          <cell r="I132">
            <v>3.7620000000000001E-2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1.0449999999999999E-2</v>
          </cell>
          <cell r="I133">
            <v>3.7620000000000001E-2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1.0449999999999999E-2</v>
          </cell>
          <cell r="I134">
            <v>3.7620000000000001E-2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1.0224E-2</v>
          </cell>
          <cell r="I135">
            <v>3.6805999999999998E-2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1.0224E-2</v>
          </cell>
          <cell r="I136">
            <v>3.6805999999999998E-2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1.0473E-2</v>
          </cell>
          <cell r="I137">
            <v>3.7703E-2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1.0473E-2</v>
          </cell>
          <cell r="I138">
            <v>3.7703E-2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1.0473E-2</v>
          </cell>
          <cell r="I139">
            <v>3.7703E-2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1.0473E-2</v>
          </cell>
          <cell r="I140">
            <v>3.7703E-2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1.0473E-2</v>
          </cell>
          <cell r="I141">
            <v>3.7703E-2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1.0473E-2</v>
          </cell>
          <cell r="I142">
            <v>3.7703E-2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1.0473E-2</v>
          </cell>
          <cell r="I143">
            <v>3.7703E-2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1.0473E-2</v>
          </cell>
          <cell r="I144">
            <v>3.7703E-2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1.0959E-2</v>
          </cell>
          <cell r="I145">
            <v>3.9452000000000001E-2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1.0959E-2</v>
          </cell>
          <cell r="I146">
            <v>3.9452000000000001E-2</v>
          </cell>
        </row>
        <row r="147">
          <cell r="D147" t="str">
            <v>SM0090D1</v>
          </cell>
          <cell r="E147">
            <v>131256</v>
          </cell>
          <cell r="F147">
            <v>131265</v>
          </cell>
          <cell r="G147" t="str">
            <v>DISTSR</v>
          </cell>
          <cell r="H147">
            <v>1.0958000000000001E-2</v>
          </cell>
          <cell r="I147">
            <v>3.9448999999999998E-2</v>
          </cell>
        </row>
        <row r="148">
          <cell r="D148" t="str">
            <v>SM0090D2</v>
          </cell>
          <cell r="E148">
            <v>131256</v>
          </cell>
          <cell r="F148">
            <v>131265</v>
          </cell>
          <cell r="G148" t="str">
            <v>DISTSR</v>
          </cell>
          <cell r="H148">
            <v>1.0958000000000001E-2</v>
          </cell>
          <cell r="I148">
            <v>3.9448999999999998E-2</v>
          </cell>
        </row>
        <row r="149">
          <cell r="D149" t="str">
            <v>SM0091D0</v>
          </cell>
          <cell r="E149">
            <v>131274</v>
          </cell>
          <cell r="F149">
            <v>131283</v>
          </cell>
          <cell r="G149" t="str">
            <v>PTRUTJ</v>
          </cell>
          <cell r="H149">
            <v>1.0958000000000001E-2</v>
          </cell>
          <cell r="I149">
            <v>3.9448999999999998E-2</v>
          </cell>
        </row>
        <row r="150">
          <cell r="D150" t="str">
            <v>SM0092D0</v>
          </cell>
          <cell r="E150">
            <v>132315</v>
          </cell>
          <cell r="F150">
            <v>132324</v>
          </cell>
          <cell r="G150" t="str">
            <v>DISTSR</v>
          </cell>
          <cell r="H150">
            <v>1.0958000000000001E-2</v>
          </cell>
          <cell r="I150">
            <v>3.9448999999999998E-2</v>
          </cell>
        </row>
        <row r="151">
          <cell r="D151" t="str">
            <v>SM0093D0</v>
          </cell>
          <cell r="E151">
            <v>133330</v>
          </cell>
          <cell r="F151">
            <v>133349</v>
          </cell>
          <cell r="G151" t="str">
            <v>VICTFL</v>
          </cell>
          <cell r="H151">
            <v>1.0958000000000001E-2</v>
          </cell>
          <cell r="I151">
            <v>3.9448999999999998E-2</v>
          </cell>
        </row>
        <row r="152">
          <cell r="D152" t="str">
            <v>SM0094D0</v>
          </cell>
          <cell r="E152">
            <v>133330</v>
          </cell>
          <cell r="F152">
            <v>133349</v>
          </cell>
          <cell r="G152" t="str">
            <v>DISTSR</v>
          </cell>
          <cell r="H152">
            <v>1.0958000000000001E-2</v>
          </cell>
          <cell r="I152">
            <v>3.9448999999999998E-2</v>
          </cell>
        </row>
        <row r="153">
          <cell r="D153" t="str">
            <v>SM0227D0</v>
          </cell>
          <cell r="E153">
            <v>132404</v>
          </cell>
          <cell r="F153">
            <v>132422</v>
          </cell>
          <cell r="G153" t="str">
            <v>PROGAZ</v>
          </cell>
          <cell r="H153">
            <v>1.0958000000000001E-2</v>
          </cell>
          <cell r="I153">
            <v>3.9448999999999998E-2</v>
          </cell>
        </row>
        <row r="154">
          <cell r="D154" t="str">
            <v>SM0081D0</v>
          </cell>
          <cell r="E154">
            <v>131336</v>
          </cell>
          <cell r="F154">
            <v>131381</v>
          </cell>
          <cell r="G154" t="str">
            <v>DISTSR</v>
          </cell>
          <cell r="H154">
            <v>1.0487E-2</v>
          </cell>
          <cell r="I154">
            <v>3.7753000000000002E-2</v>
          </cell>
        </row>
        <row r="155">
          <cell r="D155" t="str">
            <v>SM0084D1</v>
          </cell>
          <cell r="E155">
            <v>131336</v>
          </cell>
          <cell r="F155">
            <v>131345</v>
          </cell>
          <cell r="G155" t="str">
            <v>DISTSR</v>
          </cell>
          <cell r="H155">
            <v>1.0487E-2</v>
          </cell>
          <cell r="I155">
            <v>3.7753000000000002E-2</v>
          </cell>
        </row>
        <row r="156">
          <cell r="D156" t="str">
            <v>SM0084D2</v>
          </cell>
          <cell r="E156">
            <v>131336</v>
          </cell>
          <cell r="F156">
            <v>131345</v>
          </cell>
          <cell r="G156" t="str">
            <v>VULTUR</v>
          </cell>
          <cell r="H156">
            <v>1.0487E-2</v>
          </cell>
          <cell r="I156">
            <v>3.7753000000000002E-2</v>
          </cell>
        </row>
        <row r="157">
          <cell r="D157" t="str">
            <v>SM0085D1</v>
          </cell>
          <cell r="E157">
            <v>131103</v>
          </cell>
          <cell r="F157">
            <v>131121</v>
          </cell>
          <cell r="G157" t="str">
            <v>DISTSR</v>
          </cell>
          <cell r="H157">
            <v>1.0487E-2</v>
          </cell>
          <cell r="I157">
            <v>3.7753000000000002E-2</v>
          </cell>
        </row>
        <row r="158">
          <cell r="D158" t="str">
            <v>SM0085D2</v>
          </cell>
          <cell r="E158">
            <v>179659</v>
          </cell>
          <cell r="F158">
            <v>131121</v>
          </cell>
          <cell r="G158" t="str">
            <v>HDJBRZ</v>
          </cell>
          <cell r="H158">
            <v>1.0487E-2</v>
          </cell>
          <cell r="I158">
            <v>3.7753000000000002E-2</v>
          </cell>
        </row>
        <row r="159">
          <cell r="D159" t="str">
            <v>SM0087D0</v>
          </cell>
          <cell r="E159">
            <v>131103</v>
          </cell>
          <cell r="F159">
            <v>131158</v>
          </cell>
          <cell r="G159" t="str">
            <v>IZVORE</v>
          </cell>
          <cell r="H159">
            <v>1.0487E-2</v>
          </cell>
          <cell r="I159">
            <v>3.7753000000000002E-2</v>
          </cell>
        </row>
        <row r="160">
          <cell r="D160" t="str">
            <v>SM0088D0</v>
          </cell>
          <cell r="E160">
            <v>132805</v>
          </cell>
          <cell r="F160">
            <v>132814</v>
          </cell>
          <cell r="G160" t="str">
            <v>DISTSR</v>
          </cell>
          <cell r="H160">
            <v>1.0487E-2</v>
          </cell>
          <cell r="I160">
            <v>3.7753000000000002E-2</v>
          </cell>
        </row>
        <row r="161">
          <cell r="D161" t="str">
            <v>SM0089D0</v>
          </cell>
          <cell r="E161">
            <v>131274</v>
          </cell>
          <cell r="F161">
            <v>131283</v>
          </cell>
          <cell r="G161" t="str">
            <v>DISTSR</v>
          </cell>
          <cell r="H161">
            <v>1.0487E-2</v>
          </cell>
          <cell r="I161">
            <v>3.7753000000000002E-2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1.0487E-2</v>
          </cell>
          <cell r="I162">
            <v>3.7753000000000002E-2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1.0952999999999999E-2</v>
          </cell>
          <cell r="I163">
            <v>3.9431000000000001E-2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1.0952999999999999E-2</v>
          </cell>
          <cell r="I164">
            <v>3.9431000000000001E-2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1.0952999999999999E-2</v>
          </cell>
          <cell r="I165">
            <v>3.9431000000000001E-2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1.0952999999999999E-2</v>
          </cell>
          <cell r="I166">
            <v>3.9431000000000001E-2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1.0952999999999999E-2</v>
          </cell>
          <cell r="I167">
            <v>3.9431000000000001E-2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1.0952999999999999E-2</v>
          </cell>
          <cell r="I168">
            <v>3.9431000000000001E-2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1.0952999999999999E-2</v>
          </cell>
          <cell r="I169">
            <v>3.9431000000000001E-2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1.0952999999999999E-2</v>
          </cell>
          <cell r="I170">
            <v>3.9431000000000001E-2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1.0952999999999999E-2</v>
          </cell>
          <cell r="I171">
            <v>3.9431000000000001E-2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1.0952999999999999E-2</v>
          </cell>
          <cell r="I172">
            <v>3.9431000000000001E-2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1.0952999999999999E-2</v>
          </cell>
          <cell r="I173">
            <v>3.9431000000000001E-2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1.0952999999999999E-2</v>
          </cell>
          <cell r="I174">
            <v>3.9431000000000001E-2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1.0952999999999999E-2</v>
          </cell>
          <cell r="I175">
            <v>3.9431000000000001E-2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1.0952999999999999E-2</v>
          </cell>
          <cell r="I176">
            <v>3.9431000000000001E-2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1.0952999999999999E-2</v>
          </cell>
          <cell r="I177">
            <v>3.9431000000000001E-2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1.0952999999999999E-2</v>
          </cell>
          <cell r="I178">
            <v>3.9431000000000001E-2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1.0952999999999999E-2</v>
          </cell>
          <cell r="I179">
            <v>3.9431000000000001E-2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1.0952999999999999E-2</v>
          </cell>
          <cell r="I180">
            <v>3.9431000000000001E-2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1.0952999999999999E-2</v>
          </cell>
          <cell r="I181">
            <v>3.9431000000000001E-2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1.0952999999999999E-2</v>
          </cell>
          <cell r="I182">
            <v>3.9431000000000001E-2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1.0952999999999999E-2</v>
          </cell>
          <cell r="I183">
            <v>3.9431000000000001E-2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1.0952999999999999E-2</v>
          </cell>
          <cell r="I184">
            <v>3.9431000000000001E-2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1.091E-2</v>
          </cell>
          <cell r="I185">
            <v>3.9275999999999998E-2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1.091E-2</v>
          </cell>
          <cell r="I186">
            <v>3.9275999999999998E-2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1.091E-2</v>
          </cell>
          <cell r="I187">
            <v>3.9275999999999998E-2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1.091E-2</v>
          </cell>
          <cell r="I188">
            <v>3.9275999999999998E-2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1.091E-2</v>
          </cell>
          <cell r="I189">
            <v>3.9275999999999998E-2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1.091E-2</v>
          </cell>
          <cell r="I190">
            <v>3.9275999999999998E-2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1.091E-2</v>
          </cell>
          <cell r="I191">
            <v>3.9275999999999998E-2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1.091E-2</v>
          </cell>
          <cell r="I192">
            <v>3.9275999999999998E-2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1.091E-2</v>
          </cell>
          <cell r="I193">
            <v>3.9275999999999998E-2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1.091E-2</v>
          </cell>
          <cell r="I194">
            <v>3.9275999999999998E-2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1.091E-2</v>
          </cell>
          <cell r="I195">
            <v>3.9275999999999998E-2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1.0189E-2</v>
          </cell>
          <cell r="I196">
            <v>3.6679999999999997E-2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1.0189E-2</v>
          </cell>
          <cell r="I197">
            <v>3.6679999999999997E-2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1.0189E-2</v>
          </cell>
          <cell r="I198">
            <v>3.6679999999999997E-2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1.0189E-2</v>
          </cell>
          <cell r="I199">
            <v>3.6679999999999997E-2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1.0189E-2</v>
          </cell>
          <cell r="I200">
            <v>3.6679999999999997E-2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1.0189E-2</v>
          </cell>
          <cell r="I201">
            <v>3.6679999999999997E-2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1.0189E-2</v>
          </cell>
          <cell r="I202">
            <v>3.6679999999999997E-2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1.0189E-2</v>
          </cell>
          <cell r="I203">
            <v>3.6679999999999997E-2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1.0189E-2</v>
          </cell>
          <cell r="I204">
            <v>3.6679999999999997E-2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1.0189E-2</v>
          </cell>
          <cell r="I205">
            <v>3.6679999999999997E-2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1.0189E-2</v>
          </cell>
          <cell r="I206">
            <v>3.6679999999999997E-2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1.0189E-2</v>
          </cell>
          <cell r="I207">
            <v>3.6679999999999997E-2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1.0189E-2</v>
          </cell>
          <cell r="I208">
            <v>3.6679999999999997E-2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1.0189E-2</v>
          </cell>
          <cell r="I209">
            <v>3.6679999999999997E-2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1.0189E-2</v>
          </cell>
          <cell r="I210">
            <v>3.6679999999999997E-2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1.0189E-2</v>
          </cell>
          <cell r="I211">
            <v>3.6679999999999997E-2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1.0189E-2</v>
          </cell>
          <cell r="I212">
            <v>3.6679999999999997E-2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1.0465E-2</v>
          </cell>
          <cell r="I213">
            <v>3.7673999999999999E-2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1.0465E-2</v>
          </cell>
          <cell r="I214">
            <v>3.7673999999999999E-2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1.0465E-2</v>
          </cell>
          <cell r="I215">
            <v>3.7673999999999999E-2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1.0465E-2</v>
          </cell>
          <cell r="I216">
            <v>3.7673999999999999E-2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1.0465E-2</v>
          </cell>
          <cell r="I217">
            <v>3.7673999999999999E-2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1.0465E-2</v>
          </cell>
          <cell r="I218">
            <v>3.7673999999999999E-2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1.0465E-2</v>
          </cell>
          <cell r="I219">
            <v>3.7673999999999999E-2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1.0465E-2</v>
          </cell>
          <cell r="I220">
            <v>3.7673999999999999E-2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1.0465E-2</v>
          </cell>
          <cell r="I221">
            <v>3.7673999999999999E-2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1.0468E-2</v>
          </cell>
          <cell r="I222">
            <v>3.7685000000000003E-2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1.0468E-2</v>
          </cell>
          <cell r="I223">
            <v>3.7685000000000003E-2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1.0468E-2</v>
          </cell>
          <cell r="I224">
            <v>3.7685000000000003E-2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1.0468E-2</v>
          </cell>
          <cell r="I225">
            <v>3.7685000000000003E-2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1.0454E-2</v>
          </cell>
          <cell r="I226">
            <v>3.7634000000000001E-2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1.0454E-2</v>
          </cell>
          <cell r="I227">
            <v>3.7634000000000001E-2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1.0454E-2</v>
          </cell>
          <cell r="I228">
            <v>3.7634000000000001E-2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1.0465E-2</v>
          </cell>
          <cell r="I229">
            <v>3.7673999999999999E-2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1.1004999999999999E-2</v>
          </cell>
          <cell r="I230">
            <v>3.9618E-2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1.1004999999999999E-2</v>
          </cell>
          <cell r="I231">
            <v>3.9618E-2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1.1004999999999999E-2</v>
          </cell>
          <cell r="I232">
            <v>3.9618E-2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1.1004999999999999E-2</v>
          </cell>
          <cell r="I233">
            <v>3.9618E-2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1.1004999999999999E-2</v>
          </cell>
          <cell r="I234">
            <v>3.9618E-2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1.1004999999999999E-2</v>
          </cell>
          <cell r="I235">
            <v>3.9618E-2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1.1004999999999999E-2</v>
          </cell>
          <cell r="I236">
            <v>3.9618E-2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1.1004999999999999E-2</v>
          </cell>
          <cell r="I237">
            <v>3.9618E-2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1.1004999999999999E-2</v>
          </cell>
          <cell r="I238">
            <v>3.9618E-2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1.1004999999999999E-2</v>
          </cell>
          <cell r="I239">
            <v>3.9618E-2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1.1004999999999999E-2</v>
          </cell>
          <cell r="I240">
            <v>3.9618E-2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1.1004999999999999E-2</v>
          </cell>
          <cell r="I241">
            <v>3.9618E-2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1.1004999999999999E-2</v>
          </cell>
          <cell r="I242">
            <v>3.9618E-2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1.0911000000000001E-2</v>
          </cell>
          <cell r="I243">
            <v>3.9280000000000002E-2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1.0911000000000001E-2</v>
          </cell>
          <cell r="I244">
            <v>3.9280000000000002E-2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1.0911000000000001E-2</v>
          </cell>
          <cell r="I245">
            <v>3.9280000000000002E-2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1.0911000000000001E-2</v>
          </cell>
          <cell r="I246">
            <v>3.9280000000000002E-2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1.0975E-2</v>
          </cell>
          <cell r="I247">
            <v>3.9510000000000003E-2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1.0975E-2</v>
          </cell>
          <cell r="I248">
            <v>3.9510000000000003E-2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1.1004999999999999E-2</v>
          </cell>
          <cell r="I249">
            <v>3.9618E-2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1.1004999999999999E-2</v>
          </cell>
          <cell r="I250">
            <v>3.9618E-2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1.1004999999999999E-2</v>
          </cell>
          <cell r="I251">
            <v>3.9618E-2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1.1004999999999999E-2</v>
          </cell>
          <cell r="I252">
            <v>3.9618E-2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1.0892000000000001E-2</v>
          </cell>
          <cell r="I253">
            <v>3.9211000000000003E-2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1.0892000000000001E-2</v>
          </cell>
          <cell r="I254">
            <v>3.9211000000000003E-2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1.0956E-2</v>
          </cell>
          <cell r="I255">
            <v>3.9441999999999998E-2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1.0916E-2</v>
          </cell>
          <cell r="I256">
            <v>3.9298E-2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1.0956E-2</v>
          </cell>
          <cell r="I257">
            <v>3.9441999999999998E-2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1.0956E-2</v>
          </cell>
          <cell r="I258">
            <v>3.9441999999999998E-2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1.0487E-2</v>
          </cell>
          <cell r="I259">
            <v>3.7753000000000002E-2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1.0886E-2</v>
          </cell>
          <cell r="I260">
            <v>3.9190000000000003E-2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1.0886E-2</v>
          </cell>
          <cell r="I261">
            <v>3.9190000000000003E-2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1.0886E-2</v>
          </cell>
          <cell r="I262">
            <v>3.9190000000000003E-2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1.0886E-2</v>
          </cell>
          <cell r="I263">
            <v>3.9190000000000003E-2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1.0886E-2</v>
          </cell>
          <cell r="I264">
            <v>3.9190000000000003E-2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1.0886E-2</v>
          </cell>
          <cell r="I265">
            <v>3.9190000000000003E-2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1.0886E-2</v>
          </cell>
          <cell r="I266">
            <v>3.9190000000000003E-2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1.0886E-2</v>
          </cell>
          <cell r="I267">
            <v>3.9190000000000003E-2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1.0886E-2</v>
          </cell>
          <cell r="I268">
            <v>3.9190000000000003E-2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1.0886E-2</v>
          </cell>
          <cell r="I269">
            <v>3.9190000000000003E-2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1.0892000000000001E-2</v>
          </cell>
          <cell r="I270">
            <v>3.9211000000000003E-2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1.0892000000000001E-2</v>
          </cell>
          <cell r="I271">
            <v>3.9211000000000003E-2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1.0892000000000001E-2</v>
          </cell>
          <cell r="I272">
            <v>3.9211000000000003E-2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1.0892000000000001E-2</v>
          </cell>
          <cell r="I273">
            <v>3.9211000000000003E-2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1.0892000000000001E-2</v>
          </cell>
          <cell r="I274">
            <v>3.9211000000000003E-2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1.0867E-2</v>
          </cell>
          <cell r="I275">
            <v>3.9121000000000003E-2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1.0867E-2</v>
          </cell>
          <cell r="I276">
            <v>3.9121000000000003E-2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1.0867E-2</v>
          </cell>
          <cell r="I277">
            <v>3.9121000000000003E-2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1.0867E-2</v>
          </cell>
          <cell r="I278">
            <v>3.9121000000000003E-2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1.0867E-2</v>
          </cell>
          <cell r="I279">
            <v>3.9121000000000003E-2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1.0340999999999999E-2</v>
          </cell>
          <cell r="I280">
            <v>3.7227999999999997E-2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1.0337000000000001E-2</v>
          </cell>
          <cell r="I281">
            <v>3.7213000000000003E-2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1.0337000000000001E-2</v>
          </cell>
          <cell r="I282">
            <v>3.7213000000000003E-2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1.0337000000000001E-2</v>
          </cell>
          <cell r="I283">
            <v>3.7213000000000003E-2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1.0972000000000001E-2</v>
          </cell>
          <cell r="I284">
            <v>3.9498999999999999E-2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1.0946000000000001E-2</v>
          </cell>
          <cell r="I285">
            <v>3.9405999999999997E-2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1.0914999999999999E-2</v>
          </cell>
          <cell r="I286">
            <v>3.9294000000000003E-2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1.0501999999999999E-2</v>
          </cell>
          <cell r="I287">
            <v>3.7807E-2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1.0496E-2</v>
          </cell>
          <cell r="I288">
            <v>3.7786E-2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1.0496E-2</v>
          </cell>
          <cell r="I289">
            <v>3.7786E-2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1.0662E-2</v>
          </cell>
          <cell r="I290">
            <v>3.8383E-2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1.0662E-2</v>
          </cell>
          <cell r="I291">
            <v>3.8383E-2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1.0662E-2</v>
          </cell>
          <cell r="I292">
            <v>3.8383E-2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1.0662E-2</v>
          </cell>
          <cell r="I293">
            <v>3.8383E-2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1.0688E-2</v>
          </cell>
          <cell r="I294">
            <v>3.8476999999999997E-2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1.0592000000000001E-2</v>
          </cell>
          <cell r="I295">
            <v>3.8130999999999998E-2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1.0662E-2</v>
          </cell>
          <cell r="I296">
            <v>3.8383E-2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1.0662E-2</v>
          </cell>
          <cell r="I297">
            <v>3.8383E-2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1.0662E-2</v>
          </cell>
          <cell r="I298">
            <v>3.8383E-2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1.0662E-2</v>
          </cell>
          <cell r="I299">
            <v>3.8383E-2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1.0662E-2</v>
          </cell>
          <cell r="I300">
            <v>3.8383E-2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1.0729000000000001E-2</v>
          </cell>
          <cell r="I301">
            <v>3.8623999999999999E-2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1.0729000000000001E-2</v>
          </cell>
          <cell r="I302">
            <v>3.8623999999999999E-2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1.0729000000000001E-2</v>
          </cell>
          <cell r="I303">
            <v>3.8623999999999999E-2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1.0729000000000001E-2</v>
          </cell>
          <cell r="I304">
            <v>3.8623999999999999E-2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1.0573000000000001E-2</v>
          </cell>
          <cell r="I305">
            <v>3.8063E-2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1.0573000000000001E-2</v>
          </cell>
          <cell r="I306">
            <v>3.8063E-2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1.0573000000000001E-2</v>
          </cell>
          <cell r="I307">
            <v>3.8063E-2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1.0562999999999999E-2</v>
          </cell>
          <cell r="I308">
            <v>3.8026999999999998E-2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1.0562999999999999E-2</v>
          </cell>
          <cell r="I309">
            <v>3.8026999999999998E-2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1.0562999999999999E-2</v>
          </cell>
          <cell r="I310">
            <v>3.8026999999999998E-2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1.0808E-2</v>
          </cell>
          <cell r="I311">
            <v>3.8908999999999999E-2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1.0808E-2</v>
          </cell>
          <cell r="I312">
            <v>3.8908999999999999E-2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1.0808E-2</v>
          </cell>
          <cell r="I313">
            <v>3.8908999999999999E-2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1.0808E-2</v>
          </cell>
          <cell r="I314">
            <v>3.8908999999999999E-2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1.0808E-2</v>
          </cell>
          <cell r="I315">
            <v>3.8908999999999999E-2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1.0808E-2</v>
          </cell>
          <cell r="I316">
            <v>3.8908999999999999E-2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1.0808E-2</v>
          </cell>
          <cell r="I317">
            <v>3.8908999999999999E-2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1.0808E-2</v>
          </cell>
          <cell r="I318">
            <v>3.8908999999999999E-2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1.0917E-2</v>
          </cell>
          <cell r="I319">
            <v>3.9301000000000003E-2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1.0917E-2</v>
          </cell>
          <cell r="I320">
            <v>3.9301000000000003E-2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1.0917E-2</v>
          </cell>
          <cell r="I321">
            <v>3.9301000000000003E-2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1.0917E-2</v>
          </cell>
          <cell r="I322">
            <v>3.9301000000000003E-2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1.0917E-2</v>
          </cell>
          <cell r="I323">
            <v>3.9301000000000003E-2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1.0917E-2</v>
          </cell>
          <cell r="I324">
            <v>3.9301000000000003E-2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1.0917E-2</v>
          </cell>
          <cell r="I325">
            <v>3.9301000000000003E-2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1.0917E-2</v>
          </cell>
          <cell r="I326">
            <v>3.9301000000000003E-2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1.0917E-2</v>
          </cell>
          <cell r="I327">
            <v>3.9301000000000003E-2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1.0917E-2</v>
          </cell>
          <cell r="I328">
            <v>3.9301000000000003E-2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1.0758999999999999E-2</v>
          </cell>
          <cell r="I329">
            <v>3.8732000000000003E-2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1.0758999999999999E-2</v>
          </cell>
          <cell r="I330">
            <v>3.8732000000000003E-2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1.0758999999999999E-2</v>
          </cell>
          <cell r="I331">
            <v>3.8732000000000003E-2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1.0758999999999999E-2</v>
          </cell>
          <cell r="I332">
            <v>3.8732000000000003E-2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1.0758999999999999E-2</v>
          </cell>
          <cell r="I333">
            <v>3.8732000000000003E-2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1.0758999999999999E-2</v>
          </cell>
          <cell r="I334">
            <v>3.8732000000000003E-2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1.0758999999999999E-2</v>
          </cell>
          <cell r="I335">
            <v>3.8732000000000003E-2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1.0758999999999999E-2</v>
          </cell>
          <cell r="I336">
            <v>3.8732000000000003E-2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1.0758999999999999E-2</v>
          </cell>
          <cell r="I337">
            <v>3.8732000000000003E-2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1.0758999999999999E-2</v>
          </cell>
          <cell r="I338">
            <v>3.8732000000000003E-2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1.0758999999999999E-2</v>
          </cell>
          <cell r="I339">
            <v>3.8732000000000003E-2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1.0758999999999999E-2</v>
          </cell>
          <cell r="I340">
            <v>3.8732000000000003E-2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1.0758999999999999E-2</v>
          </cell>
          <cell r="I341">
            <v>3.8732000000000003E-2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1.0758999999999999E-2</v>
          </cell>
          <cell r="I342">
            <v>3.8732000000000003E-2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1.0758999999999999E-2</v>
          </cell>
          <cell r="I343">
            <v>3.8732000000000003E-2</v>
          </cell>
        </row>
        <row r="344">
          <cell r="D344" t="str">
            <v>SM0282D0</v>
          </cell>
          <cell r="E344">
            <v>7044</v>
          </cell>
          <cell r="F344">
            <v>7053</v>
          </cell>
          <cell r="G344" t="str">
            <v>EGDTGM</v>
          </cell>
          <cell r="H344">
            <v>1.0758999999999999E-2</v>
          </cell>
          <cell r="I344">
            <v>3.8732000000000003E-2</v>
          </cell>
        </row>
        <row r="345">
          <cell r="D345" t="str">
            <v>SM0283D0</v>
          </cell>
          <cell r="E345">
            <v>7810</v>
          </cell>
          <cell r="F345">
            <v>7829</v>
          </cell>
          <cell r="G345" t="str">
            <v>EGDTGM</v>
          </cell>
          <cell r="H345">
            <v>1.0758999999999999E-2</v>
          </cell>
          <cell r="I345">
            <v>3.8732000000000003E-2</v>
          </cell>
        </row>
        <row r="346">
          <cell r="D346" t="str">
            <v>SM0284D0</v>
          </cell>
          <cell r="E346">
            <v>8826</v>
          </cell>
          <cell r="F346">
            <v>8835</v>
          </cell>
          <cell r="G346" t="str">
            <v>EGDTGM</v>
          </cell>
          <cell r="H346">
            <v>1.0758999999999999E-2</v>
          </cell>
          <cell r="I346">
            <v>3.8732000000000003E-2</v>
          </cell>
        </row>
        <row r="347">
          <cell r="D347" t="str">
            <v>SM0288D1</v>
          </cell>
          <cell r="E347">
            <v>1874</v>
          </cell>
          <cell r="F347">
            <v>1883</v>
          </cell>
          <cell r="G347" t="str">
            <v>EGDTGM</v>
          </cell>
          <cell r="H347">
            <v>1.0758999999999999E-2</v>
          </cell>
          <cell r="I347">
            <v>3.8732000000000003E-2</v>
          </cell>
        </row>
        <row r="348">
          <cell r="D348" t="str">
            <v>SM0288D2</v>
          </cell>
          <cell r="E348">
            <v>1874</v>
          </cell>
          <cell r="F348">
            <v>1909</v>
          </cell>
          <cell r="G348" t="str">
            <v>EGDTGM</v>
          </cell>
          <cell r="H348">
            <v>1.0758999999999999E-2</v>
          </cell>
          <cell r="I348">
            <v>3.8732000000000003E-2</v>
          </cell>
        </row>
        <row r="349">
          <cell r="D349" t="str">
            <v>SM0290D0</v>
          </cell>
          <cell r="E349">
            <v>87638</v>
          </cell>
          <cell r="F349">
            <v>87647</v>
          </cell>
          <cell r="G349" t="str">
            <v>PRDOIL</v>
          </cell>
          <cell r="H349">
            <v>1.0758999999999999E-2</v>
          </cell>
          <cell r="I349">
            <v>3.8732000000000003E-2</v>
          </cell>
        </row>
        <row r="350">
          <cell r="D350" t="str">
            <v>SM0291D0</v>
          </cell>
          <cell r="E350">
            <v>1696</v>
          </cell>
          <cell r="F350">
            <v>1703</v>
          </cell>
          <cell r="G350" t="str">
            <v>EGDTGM</v>
          </cell>
          <cell r="H350">
            <v>1.0758999999999999E-2</v>
          </cell>
          <cell r="I350">
            <v>3.8732000000000003E-2</v>
          </cell>
        </row>
        <row r="351">
          <cell r="D351" t="str">
            <v>SM0293D0</v>
          </cell>
          <cell r="E351">
            <v>90994</v>
          </cell>
          <cell r="F351">
            <v>91009</v>
          </cell>
          <cell r="G351" t="str">
            <v>EGDTGM</v>
          </cell>
          <cell r="H351">
            <v>1.0758999999999999E-2</v>
          </cell>
          <cell r="I351">
            <v>3.8732000000000003E-2</v>
          </cell>
        </row>
        <row r="352">
          <cell r="D352" t="str">
            <v>SM0295D0</v>
          </cell>
          <cell r="E352">
            <v>87638</v>
          </cell>
          <cell r="F352">
            <v>87647</v>
          </cell>
          <cell r="G352" t="str">
            <v>EGDTGM</v>
          </cell>
          <cell r="H352">
            <v>1.0758999999999999E-2</v>
          </cell>
          <cell r="I352">
            <v>3.8732000000000003E-2</v>
          </cell>
        </row>
        <row r="353">
          <cell r="D353" t="str">
            <v>SM0296D0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1.0758999999999999E-2</v>
          </cell>
          <cell r="I353">
            <v>3.8732000000000003E-2</v>
          </cell>
        </row>
        <row r="354">
          <cell r="D354" t="str">
            <v>SM0301D0</v>
          </cell>
          <cell r="E354">
            <v>91688</v>
          </cell>
          <cell r="F354">
            <v>91722</v>
          </cell>
          <cell r="G354" t="str">
            <v>EGDTGM</v>
          </cell>
          <cell r="H354">
            <v>1.0758999999999999E-2</v>
          </cell>
          <cell r="I354">
            <v>3.8732000000000003E-2</v>
          </cell>
        </row>
        <row r="355">
          <cell r="D355" t="str">
            <v>SM0302D0</v>
          </cell>
          <cell r="E355">
            <v>91688</v>
          </cell>
          <cell r="F355">
            <v>91697</v>
          </cell>
          <cell r="G355" t="str">
            <v>EGDTGM</v>
          </cell>
          <cell r="H355">
            <v>1.0758999999999999E-2</v>
          </cell>
          <cell r="I355">
            <v>3.8732000000000003E-2</v>
          </cell>
        </row>
        <row r="356">
          <cell r="D356" t="str">
            <v>SM0303D0</v>
          </cell>
          <cell r="E356">
            <v>88047</v>
          </cell>
          <cell r="F356">
            <v>88083</v>
          </cell>
          <cell r="G356" t="str">
            <v>EGDTGM</v>
          </cell>
          <cell r="H356">
            <v>1.0758999999999999E-2</v>
          </cell>
          <cell r="I356">
            <v>3.8732000000000003E-2</v>
          </cell>
        </row>
        <row r="357">
          <cell r="D357" t="str">
            <v>SM0304D0</v>
          </cell>
          <cell r="E357">
            <v>88047</v>
          </cell>
          <cell r="F357">
            <v>88056</v>
          </cell>
          <cell r="G357" t="str">
            <v>EGDTGM</v>
          </cell>
          <cell r="H357">
            <v>1.0758999999999999E-2</v>
          </cell>
          <cell r="I357">
            <v>3.8732000000000003E-2</v>
          </cell>
        </row>
        <row r="358">
          <cell r="D358" t="str">
            <v>SM0969D0</v>
          </cell>
          <cell r="E358">
            <v>1874</v>
          </cell>
          <cell r="F358">
            <v>1918</v>
          </cell>
          <cell r="G358" t="str">
            <v>EGDTGM</v>
          </cell>
          <cell r="H358">
            <v>1.0758999999999999E-2</v>
          </cell>
          <cell r="I358">
            <v>3.8732000000000003E-2</v>
          </cell>
        </row>
        <row r="359">
          <cell r="D359" t="str">
            <v>SM0988D0</v>
          </cell>
          <cell r="E359">
            <v>8826</v>
          </cell>
          <cell r="F359">
            <v>8835</v>
          </cell>
          <cell r="G359" t="str">
            <v>EGDTGM</v>
          </cell>
          <cell r="H359">
            <v>1.0758999999999999E-2</v>
          </cell>
          <cell r="I359">
            <v>3.8732000000000003E-2</v>
          </cell>
        </row>
        <row r="360">
          <cell r="D360" t="str">
            <v>SM1161D0</v>
          </cell>
          <cell r="E360">
            <v>89561</v>
          </cell>
          <cell r="F360">
            <v>89589</v>
          </cell>
          <cell r="G360" t="str">
            <v>EGDTGM</v>
          </cell>
          <cell r="H360">
            <v>1.0758999999999999E-2</v>
          </cell>
          <cell r="I360">
            <v>3.8732000000000003E-2</v>
          </cell>
        </row>
        <row r="361">
          <cell r="D361" t="str">
            <v>SM0270D0</v>
          </cell>
          <cell r="E361">
            <v>1348</v>
          </cell>
          <cell r="F361">
            <v>1357</v>
          </cell>
          <cell r="G361" t="str">
            <v>EGDTGM</v>
          </cell>
          <cell r="H361">
            <v>1.0758999999999999E-2</v>
          </cell>
          <cell r="I361">
            <v>3.8732000000000003E-2</v>
          </cell>
        </row>
        <row r="362">
          <cell r="D362" t="str">
            <v>SM0271D0</v>
          </cell>
          <cell r="E362">
            <v>4188</v>
          </cell>
          <cell r="F362">
            <v>4204</v>
          </cell>
          <cell r="G362" t="str">
            <v>EGDTGM</v>
          </cell>
          <cell r="H362">
            <v>1.0758999999999999E-2</v>
          </cell>
          <cell r="I362">
            <v>3.8732000000000003E-2</v>
          </cell>
        </row>
        <row r="363">
          <cell r="D363" t="str">
            <v>SM0272D0</v>
          </cell>
          <cell r="E363">
            <v>4188</v>
          </cell>
          <cell r="F363">
            <v>4197</v>
          </cell>
          <cell r="G363" t="str">
            <v>EGDTGM</v>
          </cell>
          <cell r="H363">
            <v>1.0758999999999999E-2</v>
          </cell>
          <cell r="I363">
            <v>3.8732000000000003E-2</v>
          </cell>
        </row>
        <row r="364">
          <cell r="D364" t="str">
            <v>SM0847D0</v>
          </cell>
          <cell r="E364">
            <v>3958</v>
          </cell>
          <cell r="F364">
            <v>3967</v>
          </cell>
          <cell r="G364" t="str">
            <v>EGDTGM</v>
          </cell>
          <cell r="H364">
            <v>1.0758999999999999E-2</v>
          </cell>
          <cell r="I364">
            <v>3.8732000000000003E-2</v>
          </cell>
        </row>
        <row r="365">
          <cell r="D365" t="str">
            <v>SM0848D0</v>
          </cell>
          <cell r="E365">
            <v>5103</v>
          </cell>
          <cell r="F365">
            <v>5112</v>
          </cell>
          <cell r="G365" t="str">
            <v>EGDTGM</v>
          </cell>
          <cell r="H365">
            <v>1.0758999999999999E-2</v>
          </cell>
          <cell r="I365">
            <v>3.8732000000000003E-2</v>
          </cell>
        </row>
        <row r="366">
          <cell r="D366" t="str">
            <v>SM0849D0</v>
          </cell>
          <cell r="E366">
            <v>5103</v>
          </cell>
          <cell r="F366">
            <v>5121</v>
          </cell>
          <cell r="G366" t="str">
            <v>EGDTGM</v>
          </cell>
          <cell r="H366">
            <v>1.0758999999999999E-2</v>
          </cell>
          <cell r="I366">
            <v>3.8732000000000003E-2</v>
          </cell>
        </row>
        <row r="367">
          <cell r="D367" t="str">
            <v>SM0855D0</v>
          </cell>
          <cell r="E367">
            <v>144152</v>
          </cell>
          <cell r="F367">
            <v>144189</v>
          </cell>
          <cell r="G367" t="str">
            <v>EGDTGM</v>
          </cell>
          <cell r="H367">
            <v>1.0758999999999999E-2</v>
          </cell>
          <cell r="I367">
            <v>3.8732000000000003E-2</v>
          </cell>
        </row>
        <row r="368">
          <cell r="D368" t="str">
            <v>SM0132D0</v>
          </cell>
          <cell r="E368">
            <v>144928</v>
          </cell>
          <cell r="F368">
            <v>144937</v>
          </cell>
          <cell r="G368" t="str">
            <v>EGDTGM</v>
          </cell>
          <cell r="H368">
            <v>1.0439E-2</v>
          </cell>
          <cell r="I368">
            <v>3.7580000000000002E-2</v>
          </cell>
        </row>
        <row r="369">
          <cell r="D369" t="str">
            <v>SM0369D0</v>
          </cell>
          <cell r="E369">
            <v>144928</v>
          </cell>
          <cell r="F369">
            <v>144937</v>
          </cell>
          <cell r="G369" t="str">
            <v>EGDTGM</v>
          </cell>
          <cell r="H369">
            <v>1.0439E-2</v>
          </cell>
          <cell r="I369">
            <v>3.7580000000000002E-2</v>
          </cell>
        </row>
        <row r="370">
          <cell r="D370" t="str">
            <v>SM1030D0</v>
          </cell>
          <cell r="E370">
            <v>145499</v>
          </cell>
          <cell r="F370">
            <v>145505</v>
          </cell>
          <cell r="G370" t="str">
            <v>EGDTGM</v>
          </cell>
          <cell r="H370">
            <v>1.0439E-2</v>
          </cell>
          <cell r="I370">
            <v>3.7580000000000002E-2</v>
          </cell>
        </row>
        <row r="371">
          <cell r="D371" t="str">
            <v>SM1061D0</v>
          </cell>
          <cell r="E371">
            <v>143502</v>
          </cell>
          <cell r="F371">
            <v>143511</v>
          </cell>
          <cell r="G371" t="str">
            <v>MANZAT</v>
          </cell>
          <cell r="H371">
            <v>1.0439E-2</v>
          </cell>
          <cell r="I371">
            <v>3.7580000000000002E-2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1.0796999999999999E-2</v>
          </cell>
          <cell r="I372">
            <v>3.8869000000000001E-2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1.0796999999999999E-2</v>
          </cell>
          <cell r="I373">
            <v>3.8869000000000001E-2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1.0796999999999999E-2</v>
          </cell>
          <cell r="I374">
            <v>3.8869000000000001E-2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1.0796999999999999E-2</v>
          </cell>
          <cell r="I375">
            <v>3.8869000000000001E-2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1.0796999999999999E-2</v>
          </cell>
          <cell r="I376">
            <v>3.8869000000000001E-2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1.0789999999999999E-2</v>
          </cell>
          <cell r="I377">
            <v>3.8843999999999997E-2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1.0789999999999999E-2</v>
          </cell>
          <cell r="I378">
            <v>3.8843999999999997E-2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1.0789999999999999E-2</v>
          </cell>
          <cell r="I379">
            <v>3.8843999999999997E-2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1.0789999999999999E-2</v>
          </cell>
          <cell r="I380">
            <v>3.8843999999999997E-2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1.0789999999999999E-2</v>
          </cell>
          <cell r="I381">
            <v>3.8843999999999997E-2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1.0808E-2</v>
          </cell>
          <cell r="I382">
            <v>3.8908999999999999E-2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1.0808E-2</v>
          </cell>
          <cell r="I383">
            <v>3.8908999999999999E-2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1.0808E-2</v>
          </cell>
          <cell r="I384">
            <v>3.8908999999999999E-2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1.0808E-2</v>
          </cell>
          <cell r="I385">
            <v>3.8908999999999999E-2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1.078E-2</v>
          </cell>
          <cell r="I386">
            <v>3.8808000000000002E-2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1.078E-2</v>
          </cell>
          <cell r="I387">
            <v>3.8808000000000002E-2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1.078E-2</v>
          </cell>
          <cell r="I388">
            <v>3.8808000000000002E-2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1.078E-2</v>
          </cell>
          <cell r="I389">
            <v>3.8808000000000002E-2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1.078E-2</v>
          </cell>
          <cell r="I390">
            <v>3.8808000000000002E-2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1.078E-2</v>
          </cell>
          <cell r="I391">
            <v>3.8808000000000002E-2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1.078E-2</v>
          </cell>
          <cell r="I392">
            <v>3.8808000000000002E-2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1.078E-2</v>
          </cell>
          <cell r="I393">
            <v>3.8808000000000002E-2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1.078E-2</v>
          </cell>
          <cell r="I394">
            <v>3.8808000000000002E-2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1.078E-2</v>
          </cell>
          <cell r="I395">
            <v>3.8808000000000002E-2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1.078E-2</v>
          </cell>
          <cell r="I396">
            <v>3.8808000000000002E-2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1.078E-2</v>
          </cell>
          <cell r="I397">
            <v>3.8808000000000002E-2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1.078E-2</v>
          </cell>
          <cell r="I398">
            <v>3.8808000000000002E-2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1.078E-2</v>
          </cell>
          <cell r="I399">
            <v>3.8808000000000002E-2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1.078E-2</v>
          </cell>
          <cell r="I400">
            <v>3.8808000000000002E-2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1.078E-2</v>
          </cell>
          <cell r="I401">
            <v>3.8808000000000002E-2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1.078E-2</v>
          </cell>
          <cell r="I402">
            <v>3.8808000000000002E-2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1.078E-2</v>
          </cell>
          <cell r="I403">
            <v>3.8808000000000002E-2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1.0788000000000001E-2</v>
          </cell>
          <cell r="I404">
            <v>3.8837000000000003E-2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1.0788000000000001E-2</v>
          </cell>
          <cell r="I405">
            <v>3.8837000000000003E-2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1.0788000000000001E-2</v>
          </cell>
          <cell r="I406">
            <v>3.8837000000000003E-2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1.0788000000000001E-2</v>
          </cell>
          <cell r="I407">
            <v>3.8837000000000003E-2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1.0066E-2</v>
          </cell>
          <cell r="I408">
            <v>3.6237999999999999E-2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1.0066E-2</v>
          </cell>
          <cell r="I409">
            <v>3.6237999999999999E-2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1.0066E-2</v>
          </cell>
          <cell r="I410">
            <v>3.6237999999999999E-2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1.0723999999999999E-2</v>
          </cell>
          <cell r="I411">
            <v>3.8606000000000001E-2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1.0723999999999999E-2</v>
          </cell>
          <cell r="I412">
            <v>3.8606000000000001E-2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1.0723999999999999E-2</v>
          </cell>
          <cell r="I413">
            <v>3.8606000000000001E-2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1.0723999999999999E-2</v>
          </cell>
          <cell r="I414">
            <v>3.8606000000000001E-2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1.0723999999999999E-2</v>
          </cell>
          <cell r="I415">
            <v>3.8606000000000001E-2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1.0723999999999999E-2</v>
          </cell>
          <cell r="I416">
            <v>3.8606000000000001E-2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1.0723999999999999E-2</v>
          </cell>
          <cell r="I417">
            <v>3.8606000000000001E-2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1.0788000000000001E-2</v>
          </cell>
          <cell r="I418">
            <v>3.8837000000000003E-2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1.0788000000000001E-2</v>
          </cell>
          <cell r="I419">
            <v>3.8837000000000003E-2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1.0788000000000001E-2</v>
          </cell>
          <cell r="I420">
            <v>3.8837000000000003E-2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1.0788000000000001E-2</v>
          </cell>
          <cell r="I421">
            <v>3.8837000000000003E-2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1.0788000000000001E-2</v>
          </cell>
          <cell r="I422">
            <v>3.8837000000000003E-2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1.1094E-2</v>
          </cell>
          <cell r="I423">
            <v>3.9938000000000001E-2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1.1094E-2</v>
          </cell>
          <cell r="I424">
            <v>3.9938000000000001E-2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1.1094E-2</v>
          </cell>
          <cell r="I425">
            <v>3.9938000000000001E-2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1.1094E-2</v>
          </cell>
          <cell r="I426">
            <v>3.9938000000000001E-2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1.1094E-2</v>
          </cell>
          <cell r="I427">
            <v>3.9938000000000001E-2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1.1094E-2</v>
          </cell>
          <cell r="I428">
            <v>3.9938000000000001E-2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1.0810999999999999E-2</v>
          </cell>
          <cell r="I429">
            <v>3.8920000000000003E-2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1.0810999999999999E-2</v>
          </cell>
          <cell r="I430">
            <v>3.8920000000000003E-2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1.0810999999999999E-2</v>
          </cell>
          <cell r="I431">
            <v>3.8920000000000003E-2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1.0831E-2</v>
          </cell>
          <cell r="I432">
            <v>3.8991999999999999E-2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1.0831E-2</v>
          </cell>
          <cell r="I433">
            <v>3.8991999999999999E-2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1.0831E-2</v>
          </cell>
          <cell r="I434">
            <v>3.8991999999999999E-2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1.0831E-2</v>
          </cell>
          <cell r="I435">
            <v>3.8991999999999999E-2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1.0831E-2</v>
          </cell>
          <cell r="I436">
            <v>3.8991999999999999E-2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1.0831E-2</v>
          </cell>
          <cell r="I437">
            <v>3.8991999999999999E-2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1.0831E-2</v>
          </cell>
          <cell r="I438">
            <v>3.8991999999999999E-2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1.0831E-2</v>
          </cell>
          <cell r="I439">
            <v>3.8991999999999999E-2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1.0831E-2</v>
          </cell>
          <cell r="I440">
            <v>3.8991999999999999E-2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1.0831E-2</v>
          </cell>
          <cell r="I441">
            <v>3.8991999999999999E-2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1.0831E-2</v>
          </cell>
          <cell r="I442">
            <v>3.8991999999999999E-2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1.0831E-2</v>
          </cell>
          <cell r="I443">
            <v>3.8991999999999999E-2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1.0831E-2</v>
          </cell>
          <cell r="I444">
            <v>3.8991999999999999E-2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1.0831E-2</v>
          </cell>
          <cell r="I445">
            <v>3.8991999999999999E-2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1.0791E-2</v>
          </cell>
          <cell r="I446">
            <v>3.8848000000000001E-2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1.0791E-2</v>
          </cell>
          <cell r="I447">
            <v>3.8848000000000001E-2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1.0791E-2</v>
          </cell>
          <cell r="I448">
            <v>3.8848000000000001E-2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1.0791E-2</v>
          </cell>
          <cell r="I449">
            <v>3.8848000000000001E-2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1.0791E-2</v>
          </cell>
          <cell r="I450">
            <v>3.8848000000000001E-2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1.0791E-2</v>
          </cell>
          <cell r="I451">
            <v>3.8848000000000001E-2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1.0791E-2</v>
          </cell>
          <cell r="I452">
            <v>3.8848000000000001E-2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1.0791E-2</v>
          </cell>
          <cell r="I453">
            <v>3.8848000000000001E-2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1.0791E-2</v>
          </cell>
          <cell r="I454">
            <v>3.8848000000000001E-2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1.0791E-2</v>
          </cell>
          <cell r="I455">
            <v>3.8848000000000001E-2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1.0791E-2</v>
          </cell>
          <cell r="I456">
            <v>3.8848000000000001E-2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1.0791E-2</v>
          </cell>
          <cell r="I457">
            <v>3.8848000000000001E-2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1.0791E-2</v>
          </cell>
          <cell r="I458">
            <v>3.8848000000000001E-2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1.0791E-2</v>
          </cell>
          <cell r="I459">
            <v>3.8848000000000001E-2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1.0791E-2</v>
          </cell>
          <cell r="I460">
            <v>3.8848000000000001E-2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1.0791E-2</v>
          </cell>
          <cell r="I461">
            <v>3.8848000000000001E-2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1.0791E-2</v>
          </cell>
          <cell r="I462">
            <v>3.8848000000000001E-2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1.0791E-2</v>
          </cell>
          <cell r="I463">
            <v>3.8848000000000001E-2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1.0791E-2</v>
          </cell>
          <cell r="I464">
            <v>3.8848000000000001E-2</v>
          </cell>
        </row>
        <row r="465">
          <cell r="D465" t="str">
            <v>SM1171D0</v>
          </cell>
          <cell r="E465">
            <v>26564</v>
          </cell>
          <cell r="F465">
            <v>26573</v>
          </cell>
          <cell r="G465" t="str">
            <v>TERMOR</v>
          </cell>
          <cell r="H465">
            <v>1.0791E-2</v>
          </cell>
          <cell r="I465">
            <v>3.8848000000000001E-2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1.0772E-2</v>
          </cell>
          <cell r="I466">
            <v>3.8779000000000001E-2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1.0772E-2</v>
          </cell>
          <cell r="I467">
            <v>3.8779000000000001E-2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1.0831E-2</v>
          </cell>
          <cell r="I468">
            <v>3.8991999999999999E-2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1.0831E-2</v>
          </cell>
          <cell r="I469">
            <v>3.8991999999999999E-2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1.0831E-2</v>
          </cell>
          <cell r="I470">
            <v>3.8991999999999999E-2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1.0831E-2</v>
          </cell>
          <cell r="I471">
            <v>3.8991999999999999E-2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1.0831E-2</v>
          </cell>
          <cell r="I472">
            <v>3.8991999999999999E-2</v>
          </cell>
        </row>
        <row r="473">
          <cell r="D473" t="str">
            <v>SM1281D0</v>
          </cell>
          <cell r="G473" t="str">
            <v>IFGSZH</v>
          </cell>
          <cell r="H473">
            <v>1.081E-2</v>
          </cell>
          <cell r="I473">
            <v>3.8915999999999999E-2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1.1112E-2</v>
          </cell>
          <cell r="I474">
            <v>4.0002999999999997E-2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1.1112E-2</v>
          </cell>
          <cell r="I475">
            <v>4.0002999999999997E-2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1.1112E-2</v>
          </cell>
          <cell r="I476">
            <v>4.0002999999999997E-2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1.1112E-2</v>
          </cell>
          <cell r="I477">
            <v>4.0002999999999997E-2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1.1112E-2</v>
          </cell>
          <cell r="I478">
            <v>4.0002999999999997E-2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1.1112E-2</v>
          </cell>
          <cell r="I479">
            <v>4.0002999999999997E-2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1.1112E-2</v>
          </cell>
          <cell r="I480">
            <v>4.0002999999999997E-2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1.1112E-2</v>
          </cell>
          <cell r="I481">
            <v>4.0002999999999997E-2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1.1112E-2</v>
          </cell>
          <cell r="I482">
            <v>4.0002999999999997E-2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1.1112E-2</v>
          </cell>
          <cell r="I483">
            <v>4.0002999999999997E-2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1.1112E-2</v>
          </cell>
          <cell r="I484">
            <v>4.0002999999999997E-2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1.1114000000000001E-2</v>
          </cell>
          <cell r="I485">
            <v>4.0009999999999997E-2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1.1114000000000001E-2</v>
          </cell>
          <cell r="I486">
            <v>4.0009999999999997E-2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1.1114000000000001E-2</v>
          </cell>
          <cell r="I487">
            <v>4.0009999999999997E-2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1.1114000000000001E-2</v>
          </cell>
          <cell r="I488">
            <v>4.0009999999999997E-2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1.1114000000000001E-2</v>
          </cell>
          <cell r="I489">
            <v>4.0009999999999997E-2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1.1114000000000001E-2</v>
          </cell>
          <cell r="I490">
            <v>4.0009999999999997E-2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1.1114000000000001E-2</v>
          </cell>
          <cell r="I491">
            <v>4.0009999999999997E-2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1.1114000000000001E-2</v>
          </cell>
          <cell r="I492">
            <v>4.0009999999999997E-2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1.1114000000000001E-2</v>
          </cell>
          <cell r="I493">
            <v>4.0009999999999997E-2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1.1114000000000001E-2</v>
          </cell>
          <cell r="I494">
            <v>4.0009999999999997E-2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1.0834999999999999E-2</v>
          </cell>
          <cell r="I495">
            <v>3.9005999999999999E-2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1.0834999999999999E-2</v>
          </cell>
          <cell r="I496">
            <v>3.9005999999999999E-2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1.1114000000000001E-2</v>
          </cell>
          <cell r="I497">
            <v>4.0009999999999997E-2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1.1114000000000001E-2</v>
          </cell>
          <cell r="I498">
            <v>4.0009999999999997E-2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1.1114000000000001E-2</v>
          </cell>
          <cell r="I499">
            <v>4.0009999999999997E-2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1.0815999999999999E-2</v>
          </cell>
          <cell r="I500">
            <v>3.8938E-2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1.1101E-2</v>
          </cell>
          <cell r="I501">
            <v>3.9964E-2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1.1101E-2</v>
          </cell>
          <cell r="I502">
            <v>3.9964E-2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1.1101E-2</v>
          </cell>
          <cell r="I503">
            <v>3.9964E-2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1.1101E-2</v>
          </cell>
          <cell r="I504">
            <v>3.9964E-2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1.1101E-2</v>
          </cell>
          <cell r="I505">
            <v>3.9964E-2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1.1101E-2</v>
          </cell>
          <cell r="I506">
            <v>3.9964E-2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1.1084999999999999E-2</v>
          </cell>
          <cell r="I507">
            <v>3.9905999999999997E-2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1.1084999999999999E-2</v>
          </cell>
          <cell r="I508">
            <v>3.9905999999999997E-2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1.1084999999999999E-2</v>
          </cell>
          <cell r="I509">
            <v>3.9905999999999997E-2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1.1084999999999999E-2</v>
          </cell>
          <cell r="I510">
            <v>3.9905999999999997E-2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1.1084999999999999E-2</v>
          </cell>
          <cell r="I511">
            <v>3.9905999999999997E-2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1.1084999999999999E-2</v>
          </cell>
          <cell r="I512">
            <v>3.9905999999999997E-2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1.1084999999999999E-2</v>
          </cell>
          <cell r="I513">
            <v>3.9905999999999997E-2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1.1084999999999999E-2</v>
          </cell>
          <cell r="I514">
            <v>3.9905999999999997E-2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1.1084999999999999E-2</v>
          </cell>
          <cell r="I515">
            <v>3.9905999999999997E-2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1.1119E-2</v>
          </cell>
          <cell r="I516">
            <v>4.0028000000000001E-2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1.1119E-2</v>
          </cell>
          <cell r="I517">
            <v>4.0028000000000001E-2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1.1119E-2</v>
          </cell>
          <cell r="I518">
            <v>4.0028000000000001E-2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1.1119E-2</v>
          </cell>
          <cell r="I519">
            <v>4.0028000000000001E-2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1.1119E-2</v>
          </cell>
          <cell r="I520">
            <v>4.0028000000000001E-2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1.1119E-2</v>
          </cell>
          <cell r="I521">
            <v>4.0028000000000001E-2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1.1119E-2</v>
          </cell>
          <cell r="I522">
            <v>4.0028000000000001E-2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1.1119E-2</v>
          </cell>
          <cell r="I523">
            <v>4.0028000000000001E-2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1.1119E-2</v>
          </cell>
          <cell r="I524">
            <v>4.0028000000000001E-2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1.1119E-2</v>
          </cell>
          <cell r="I525">
            <v>4.0028000000000001E-2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1.1119E-2</v>
          </cell>
          <cell r="I526">
            <v>4.0028000000000001E-2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1.1119E-2</v>
          </cell>
          <cell r="I527">
            <v>4.0028000000000001E-2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1.1119E-2</v>
          </cell>
          <cell r="I528">
            <v>4.0028000000000001E-2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1.1119E-2</v>
          </cell>
          <cell r="I529">
            <v>4.0028000000000001E-2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1.1136999999999999E-2</v>
          </cell>
          <cell r="I530">
            <v>4.0092999999999997E-2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1.1087E-2</v>
          </cell>
          <cell r="I531">
            <v>3.9912999999999997E-2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1.1039E-2</v>
          </cell>
          <cell r="I532">
            <v>3.9739999999999998E-2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1.1039E-2</v>
          </cell>
          <cell r="I533">
            <v>3.9739999999999998E-2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1.1039E-2</v>
          </cell>
          <cell r="I534">
            <v>3.9739999999999998E-2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1.1039E-2</v>
          </cell>
          <cell r="I535">
            <v>3.9739999999999998E-2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1.1039E-2</v>
          </cell>
          <cell r="I536">
            <v>3.9739999999999998E-2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1.1039E-2</v>
          </cell>
          <cell r="I537">
            <v>3.9739999999999998E-2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1.0970000000000001E-2</v>
          </cell>
          <cell r="I538">
            <v>3.9491999999999999E-2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1.0970000000000001E-2</v>
          </cell>
          <cell r="I539">
            <v>3.9491999999999999E-2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1.0970000000000001E-2</v>
          </cell>
          <cell r="I540">
            <v>3.9491999999999999E-2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1.0970000000000001E-2</v>
          </cell>
          <cell r="I541">
            <v>3.9491999999999999E-2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1.0970000000000001E-2</v>
          </cell>
          <cell r="I542">
            <v>3.9491999999999999E-2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1.1278E-2</v>
          </cell>
          <cell r="I543">
            <v>4.0600999999999998E-2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1.1278E-2</v>
          </cell>
          <cell r="I544">
            <v>4.0600999999999998E-2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1.1278E-2</v>
          </cell>
          <cell r="I545">
            <v>4.0600999999999998E-2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1.0958000000000001E-2</v>
          </cell>
          <cell r="I546">
            <v>3.9448999999999998E-2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1.0958000000000001E-2</v>
          </cell>
          <cell r="I547">
            <v>3.9448999999999998E-2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1.0958000000000001E-2</v>
          </cell>
          <cell r="I548">
            <v>3.9448999999999998E-2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1.0958000000000001E-2</v>
          </cell>
          <cell r="I549">
            <v>3.9448999999999998E-2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1.0958000000000001E-2</v>
          </cell>
          <cell r="I550">
            <v>3.9448999999999998E-2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1.0958000000000001E-2</v>
          </cell>
          <cell r="I551">
            <v>3.9448999999999998E-2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1.0081E-2</v>
          </cell>
          <cell r="I552">
            <v>3.6291999999999998E-2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1.0081E-2</v>
          </cell>
          <cell r="I553">
            <v>3.6291999999999998E-2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1.0081E-2</v>
          </cell>
          <cell r="I554">
            <v>3.6291999999999998E-2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1.0543E-2</v>
          </cell>
          <cell r="I555">
            <v>3.7955000000000003E-2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1.0543E-2</v>
          </cell>
          <cell r="I556">
            <v>3.7955000000000003E-2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1.0543E-2</v>
          </cell>
          <cell r="I557">
            <v>3.7955000000000003E-2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1.0543E-2</v>
          </cell>
          <cell r="I558">
            <v>3.7955000000000003E-2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1.0543E-2</v>
          </cell>
          <cell r="I559">
            <v>3.7955000000000003E-2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1.0543E-2</v>
          </cell>
          <cell r="I560">
            <v>3.7955000000000003E-2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1.0543E-2</v>
          </cell>
          <cell r="I561">
            <v>3.7955000000000003E-2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1.0543E-2</v>
          </cell>
          <cell r="I562">
            <v>3.7955000000000003E-2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1.0543E-2</v>
          </cell>
          <cell r="I563">
            <v>3.7955000000000003E-2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1.048E-2</v>
          </cell>
          <cell r="I564">
            <v>3.7727999999999998E-2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1.048E-2</v>
          </cell>
          <cell r="I565">
            <v>3.7727999999999998E-2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1.0317E-2</v>
          </cell>
          <cell r="I566">
            <v>3.7141E-2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1.0317E-2</v>
          </cell>
          <cell r="I567">
            <v>3.7141E-2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1.0317E-2</v>
          </cell>
          <cell r="I568">
            <v>3.7141E-2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1.0317E-2</v>
          </cell>
          <cell r="I569">
            <v>3.7141E-2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1.0317E-2</v>
          </cell>
          <cell r="I570">
            <v>3.7141E-2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1.0317E-2</v>
          </cell>
          <cell r="I571">
            <v>3.7141E-2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1.0317E-2</v>
          </cell>
          <cell r="I572">
            <v>3.7141E-2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1.0317E-2</v>
          </cell>
          <cell r="I573">
            <v>3.7141E-2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1.0317E-2</v>
          </cell>
          <cell r="I574">
            <v>3.7141E-2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1.0317E-2</v>
          </cell>
          <cell r="I575">
            <v>3.7141E-2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1.0317E-2</v>
          </cell>
          <cell r="I576">
            <v>3.7141E-2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1.0317E-2</v>
          </cell>
          <cell r="I577">
            <v>3.7141E-2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1.0317E-2</v>
          </cell>
          <cell r="I578">
            <v>3.7141E-2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1.0317E-2</v>
          </cell>
          <cell r="I579">
            <v>3.7141E-2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1.0317E-2</v>
          </cell>
          <cell r="I580">
            <v>3.7141E-2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1.0317E-2</v>
          </cell>
          <cell r="I581">
            <v>3.7141E-2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1.0317E-2</v>
          </cell>
          <cell r="I582">
            <v>3.7141E-2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1.0954E-2</v>
          </cell>
          <cell r="I583">
            <v>3.9433999999999997E-2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1.0954E-2</v>
          </cell>
          <cell r="I584">
            <v>3.9433999999999997E-2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1.0295E-2</v>
          </cell>
          <cell r="I585">
            <v>3.7061999999999998E-2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1.0295E-2</v>
          </cell>
          <cell r="I586">
            <v>3.7061999999999998E-2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1.0295E-2</v>
          </cell>
          <cell r="I587">
            <v>3.7061999999999998E-2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1.0295E-2</v>
          </cell>
          <cell r="I588">
            <v>3.7061999999999998E-2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1.0295E-2</v>
          </cell>
          <cell r="I589">
            <v>3.7061999999999998E-2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1.0295E-2</v>
          </cell>
          <cell r="I590">
            <v>3.7061999999999998E-2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1.0295E-2</v>
          </cell>
          <cell r="I591">
            <v>3.7061999999999998E-2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1.0295E-2</v>
          </cell>
          <cell r="I592">
            <v>3.7061999999999998E-2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1.0295E-2</v>
          </cell>
          <cell r="I593">
            <v>3.7061999999999998E-2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1.0295E-2</v>
          </cell>
          <cell r="I594">
            <v>3.7061999999999998E-2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1.0295E-2</v>
          </cell>
          <cell r="I595">
            <v>3.7061999999999998E-2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1.0295E-2</v>
          </cell>
          <cell r="I596">
            <v>3.7061999999999998E-2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1.0295E-2</v>
          </cell>
          <cell r="I597">
            <v>3.7061999999999998E-2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1.0295E-2</v>
          </cell>
          <cell r="I598">
            <v>3.7061999999999998E-2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1.0295E-2</v>
          </cell>
          <cell r="I599">
            <v>3.7061999999999998E-2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1.0295E-2</v>
          </cell>
          <cell r="I600">
            <v>3.7061999999999998E-2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1.0295E-2</v>
          </cell>
          <cell r="I601">
            <v>3.7061999999999998E-2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1.0295E-2</v>
          </cell>
          <cell r="I602">
            <v>3.7061999999999998E-2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1.0295E-2</v>
          </cell>
          <cell r="I603">
            <v>3.7061999999999998E-2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1.0295E-2</v>
          </cell>
          <cell r="I604">
            <v>3.7061999999999998E-2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1.0295E-2</v>
          </cell>
          <cell r="I605">
            <v>3.7061999999999998E-2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1.0075000000000001E-2</v>
          </cell>
          <cell r="I606">
            <v>3.6269999999999997E-2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1.0295E-2</v>
          </cell>
          <cell r="I607">
            <v>3.7061999999999998E-2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1.0295E-2</v>
          </cell>
          <cell r="I608">
            <v>3.7061999999999998E-2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1.0295E-2</v>
          </cell>
          <cell r="I609">
            <v>3.7061999999999998E-2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1.0295E-2</v>
          </cell>
          <cell r="I610">
            <v>3.7061999999999998E-2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1.0295E-2</v>
          </cell>
          <cell r="I611">
            <v>3.7061999999999998E-2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1.0078999999999999E-2</v>
          </cell>
          <cell r="I612">
            <v>3.6283999999999997E-2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1.0078999999999999E-2</v>
          </cell>
          <cell r="I613">
            <v>3.6283999999999997E-2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1.1292E-2</v>
          </cell>
          <cell r="I614">
            <v>4.0651E-2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1.1292E-2</v>
          </cell>
          <cell r="I615">
            <v>4.0651E-2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1.1292E-2</v>
          </cell>
          <cell r="I616">
            <v>4.0651E-2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1.1292E-2</v>
          </cell>
          <cell r="I617">
            <v>4.0651E-2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1.1292E-2</v>
          </cell>
          <cell r="I618">
            <v>4.0651E-2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1.1292E-2</v>
          </cell>
          <cell r="I619">
            <v>4.0651E-2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1.1292E-2</v>
          </cell>
          <cell r="I620">
            <v>4.0651E-2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1.1292E-2</v>
          </cell>
          <cell r="I621">
            <v>4.0651E-2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1.1292E-2</v>
          </cell>
          <cell r="I622">
            <v>4.0651E-2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1.1292E-2</v>
          </cell>
          <cell r="I623">
            <v>4.0651E-2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1.1292E-2</v>
          </cell>
          <cell r="I624">
            <v>4.0651E-2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1.1292E-2</v>
          </cell>
          <cell r="I625">
            <v>4.0651E-2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1.1292E-2</v>
          </cell>
          <cell r="I626">
            <v>4.0651E-2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1.1509999999999999E-2</v>
          </cell>
          <cell r="I627">
            <v>4.1436000000000001E-2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1.1509999999999999E-2</v>
          </cell>
          <cell r="I628">
            <v>4.1436000000000001E-2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1.1509999999999999E-2</v>
          </cell>
          <cell r="I629">
            <v>4.1436000000000001E-2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1.1509999999999999E-2</v>
          </cell>
          <cell r="I630">
            <v>4.1436000000000001E-2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1.1509999999999999E-2</v>
          </cell>
          <cell r="I631">
            <v>4.1436000000000001E-2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1.1509999999999999E-2</v>
          </cell>
          <cell r="I632">
            <v>4.1436000000000001E-2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1.1509999999999999E-2</v>
          </cell>
          <cell r="I633">
            <v>4.1436000000000001E-2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1.1509999999999999E-2</v>
          </cell>
          <cell r="I634">
            <v>4.1436000000000001E-2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1.1509999999999999E-2</v>
          </cell>
          <cell r="I635">
            <v>4.1436000000000001E-2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1.1509999999999999E-2</v>
          </cell>
          <cell r="I636">
            <v>4.1436000000000001E-2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1.1509999999999999E-2</v>
          </cell>
          <cell r="I637">
            <v>4.1436000000000001E-2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1.1509999999999999E-2</v>
          </cell>
          <cell r="I638">
            <v>4.1436000000000001E-2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1.1509999999999999E-2</v>
          </cell>
          <cell r="I639">
            <v>4.1436000000000001E-2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1.1509999999999999E-2</v>
          </cell>
          <cell r="I640">
            <v>4.1436000000000001E-2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1.1509999999999999E-2</v>
          </cell>
          <cell r="I641">
            <v>4.1436000000000001E-2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1.1509999999999999E-2</v>
          </cell>
          <cell r="I642">
            <v>4.1436000000000001E-2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1.1509999999999999E-2</v>
          </cell>
          <cell r="I643">
            <v>4.1436000000000001E-2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1.1509999999999999E-2</v>
          </cell>
          <cell r="I644">
            <v>4.1436000000000001E-2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1.1519E-2</v>
          </cell>
          <cell r="I645">
            <v>4.1467999999999998E-2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1.1519E-2</v>
          </cell>
          <cell r="I646">
            <v>4.1467999999999998E-2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1.1519E-2</v>
          </cell>
          <cell r="I647">
            <v>4.1467999999999998E-2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1.0973E-2</v>
          </cell>
          <cell r="I648">
            <v>3.9503000000000003E-2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1.0973E-2</v>
          </cell>
          <cell r="I649">
            <v>3.9503000000000003E-2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1.1519E-2</v>
          </cell>
          <cell r="I650">
            <v>4.1467999999999998E-2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1.1519E-2</v>
          </cell>
          <cell r="I651">
            <v>4.1467999999999998E-2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1.1583E-2</v>
          </cell>
          <cell r="I652">
            <v>4.1699E-2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1.1318E-2</v>
          </cell>
          <cell r="I653">
            <v>4.0745000000000003E-2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1.1318E-2</v>
          </cell>
          <cell r="I654">
            <v>4.0745000000000003E-2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1.0666999999999999E-2</v>
          </cell>
          <cell r="I655">
            <v>3.8400999999999998E-2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1.0666999999999999E-2</v>
          </cell>
          <cell r="I656">
            <v>3.8400999999999998E-2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1.0666999999999999E-2</v>
          </cell>
          <cell r="I657">
            <v>3.8400999999999998E-2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1.0666999999999999E-2</v>
          </cell>
          <cell r="I658">
            <v>3.8400999999999998E-2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1.0666999999999999E-2</v>
          </cell>
          <cell r="I659">
            <v>3.8400999999999998E-2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1.0666999999999999E-2</v>
          </cell>
          <cell r="I660">
            <v>3.8400999999999998E-2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1.0666999999999999E-2</v>
          </cell>
          <cell r="I661">
            <v>3.8400999999999998E-2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1.0666999999999999E-2</v>
          </cell>
          <cell r="I662">
            <v>3.8400999999999998E-2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1.0666999999999999E-2</v>
          </cell>
          <cell r="I663">
            <v>3.8400999999999998E-2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1.0666999999999999E-2</v>
          </cell>
          <cell r="I664">
            <v>3.8400999999999998E-2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1.0666999999999999E-2</v>
          </cell>
          <cell r="I665">
            <v>3.8400999999999998E-2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1.0666999999999999E-2</v>
          </cell>
          <cell r="I666">
            <v>3.8400999999999998E-2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1.0666999999999999E-2</v>
          </cell>
          <cell r="I667">
            <v>3.8400999999999998E-2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1.0666999999999999E-2</v>
          </cell>
          <cell r="I668">
            <v>3.8400999999999998E-2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1.0666999999999999E-2</v>
          </cell>
          <cell r="I669">
            <v>3.8400999999999998E-2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1.0666999999999999E-2</v>
          </cell>
          <cell r="I670">
            <v>3.8400999999999998E-2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1.0666999999999999E-2</v>
          </cell>
          <cell r="I671">
            <v>3.8400999999999998E-2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1.0666999999999999E-2</v>
          </cell>
          <cell r="I672">
            <v>3.8400999999999998E-2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1.0666999999999999E-2</v>
          </cell>
          <cell r="I673">
            <v>3.8400999999999998E-2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1.0666999999999999E-2</v>
          </cell>
          <cell r="I674">
            <v>3.8400999999999998E-2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1.0666999999999999E-2</v>
          </cell>
          <cell r="I675">
            <v>3.8400999999999998E-2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1.0666999999999999E-2</v>
          </cell>
          <cell r="I676">
            <v>3.8400999999999998E-2</v>
          </cell>
        </row>
        <row r="677">
          <cell r="D677" t="str">
            <v>SM1157D0</v>
          </cell>
          <cell r="G677" t="str">
            <v>VMOLTR</v>
          </cell>
          <cell r="H677">
            <v>1.0666999999999999E-2</v>
          </cell>
          <cell r="I677">
            <v>3.8400999999999998E-2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1.0670000000000001E-2</v>
          </cell>
          <cell r="I678">
            <v>3.8412000000000002E-2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1.0670000000000001E-2</v>
          </cell>
          <cell r="I679">
            <v>3.8412000000000002E-2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1.0670000000000001E-2</v>
          </cell>
          <cell r="I680">
            <v>3.8412000000000002E-2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1.0670000000000001E-2</v>
          </cell>
          <cell r="I681">
            <v>3.8412000000000002E-2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1.0670000000000001E-2</v>
          </cell>
          <cell r="I682">
            <v>3.8412000000000002E-2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1.0670000000000001E-2</v>
          </cell>
          <cell r="I683">
            <v>3.8412000000000002E-2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1.0670000000000001E-2</v>
          </cell>
          <cell r="I684">
            <v>3.8412000000000002E-2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1.0670000000000001E-2</v>
          </cell>
          <cell r="I685">
            <v>3.8412000000000002E-2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1.0670000000000001E-2</v>
          </cell>
          <cell r="I686">
            <v>3.8412000000000002E-2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1.0670000000000001E-2</v>
          </cell>
          <cell r="I687">
            <v>3.8412000000000002E-2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1.0670000000000001E-2</v>
          </cell>
          <cell r="I688">
            <v>3.8412000000000002E-2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1.0670000000000001E-2</v>
          </cell>
          <cell r="I689">
            <v>3.8412000000000002E-2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1.0670000000000001E-2</v>
          </cell>
          <cell r="I690">
            <v>3.8412000000000002E-2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1.0670000000000001E-2</v>
          </cell>
          <cell r="I691">
            <v>3.8412000000000002E-2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1.0581999999999999E-2</v>
          </cell>
          <cell r="I692">
            <v>3.8094999999999997E-2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1.0604000000000001E-2</v>
          </cell>
          <cell r="I693">
            <v>3.8174E-2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1.0604000000000001E-2</v>
          </cell>
          <cell r="I694">
            <v>3.8174E-2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1.0604000000000001E-2</v>
          </cell>
          <cell r="I695">
            <v>3.8174E-2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1.0604000000000001E-2</v>
          </cell>
          <cell r="I696">
            <v>3.8174E-2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1.0604000000000001E-2</v>
          </cell>
          <cell r="I697">
            <v>3.8174E-2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1.0604000000000001E-2</v>
          </cell>
          <cell r="I698">
            <v>3.8174E-2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1.0604000000000001E-2</v>
          </cell>
          <cell r="I699">
            <v>3.8174E-2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1.0671999999999999E-2</v>
          </cell>
          <cell r="I700">
            <v>3.8419000000000002E-2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1.0671999999999999E-2</v>
          </cell>
          <cell r="I701">
            <v>3.8419000000000002E-2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1.0671999999999999E-2</v>
          </cell>
          <cell r="I702">
            <v>3.8419000000000002E-2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1.0671999999999999E-2</v>
          </cell>
          <cell r="I703">
            <v>3.8419000000000002E-2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1.0671999999999999E-2</v>
          </cell>
          <cell r="I704">
            <v>3.8419000000000002E-2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1.0671999999999999E-2</v>
          </cell>
          <cell r="I705">
            <v>3.8419000000000002E-2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1.0671999999999999E-2</v>
          </cell>
          <cell r="I706">
            <v>3.8419000000000002E-2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1.0671999999999999E-2</v>
          </cell>
          <cell r="I707">
            <v>3.8419000000000002E-2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1.0671999999999999E-2</v>
          </cell>
          <cell r="I708">
            <v>3.8419000000000002E-2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1.0671999999999999E-2</v>
          </cell>
          <cell r="I709">
            <v>3.8419000000000002E-2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1.0671999999999999E-2</v>
          </cell>
          <cell r="I710">
            <v>3.8419000000000002E-2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1.0671999999999999E-2</v>
          </cell>
          <cell r="I711">
            <v>3.8419000000000002E-2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1.0671999999999999E-2</v>
          </cell>
          <cell r="I712">
            <v>3.8419000000000002E-2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1.0671999999999999E-2</v>
          </cell>
          <cell r="I713">
            <v>3.8419000000000002E-2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1.0581999999999999E-2</v>
          </cell>
          <cell r="I714">
            <v>3.8094999999999997E-2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1.0581999999999999E-2</v>
          </cell>
          <cell r="I715">
            <v>3.8094999999999997E-2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1.0581999999999999E-2</v>
          </cell>
          <cell r="I716">
            <v>3.8094999999999997E-2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1.0670000000000001E-2</v>
          </cell>
          <cell r="I717">
            <v>3.8412000000000002E-2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1.0359E-2</v>
          </cell>
          <cell r="I718">
            <v>3.7291999999999999E-2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1.0359E-2</v>
          </cell>
          <cell r="I719">
            <v>3.7291999999999999E-2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1.0359E-2</v>
          </cell>
          <cell r="I720">
            <v>3.7291999999999999E-2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1.0359E-2</v>
          </cell>
          <cell r="I721">
            <v>3.7291999999999999E-2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1.0359E-2</v>
          </cell>
          <cell r="I722">
            <v>3.7291999999999999E-2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1.0359E-2</v>
          </cell>
          <cell r="I723">
            <v>3.7291999999999999E-2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1.0359E-2</v>
          </cell>
          <cell r="I724">
            <v>3.7291999999999999E-2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1.0359E-2</v>
          </cell>
          <cell r="I725">
            <v>3.7291999999999999E-2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1.0359E-2</v>
          </cell>
          <cell r="I726">
            <v>3.7291999999999999E-2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1.0359E-2</v>
          </cell>
          <cell r="I727">
            <v>3.7291999999999999E-2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1.0399E-2</v>
          </cell>
          <cell r="I728">
            <v>3.7435999999999997E-2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1.0399E-2</v>
          </cell>
          <cell r="I729">
            <v>3.7435999999999997E-2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1.0399E-2</v>
          </cell>
          <cell r="I730">
            <v>3.7435999999999997E-2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1.0399E-2</v>
          </cell>
          <cell r="I731">
            <v>3.7435999999999997E-2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1.0399E-2</v>
          </cell>
          <cell r="I732">
            <v>3.7435999999999997E-2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1.0399E-2</v>
          </cell>
          <cell r="I733">
            <v>3.7435999999999997E-2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1.0399E-2</v>
          </cell>
          <cell r="I734">
            <v>3.7435999999999997E-2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1.0399E-2</v>
          </cell>
          <cell r="I735">
            <v>3.7435999999999997E-2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1.0399E-2</v>
          </cell>
          <cell r="I736">
            <v>3.7435999999999997E-2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1.0399E-2</v>
          </cell>
          <cell r="I737">
            <v>3.7435999999999997E-2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1.0399E-2</v>
          </cell>
          <cell r="I738">
            <v>3.7435999999999997E-2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1.0399E-2</v>
          </cell>
          <cell r="I739">
            <v>3.7435999999999997E-2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1.0399E-2</v>
          </cell>
          <cell r="I740">
            <v>3.7435999999999997E-2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1.0399E-2</v>
          </cell>
          <cell r="I741">
            <v>3.7435999999999997E-2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1.0399E-2</v>
          </cell>
          <cell r="I742">
            <v>3.7435999999999997E-2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1.0439E-2</v>
          </cell>
          <cell r="I743">
            <v>3.7580000000000002E-2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1.0439E-2</v>
          </cell>
          <cell r="I744">
            <v>3.7580000000000002E-2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1.0439E-2</v>
          </cell>
          <cell r="I745">
            <v>3.7580000000000002E-2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1.0439E-2</v>
          </cell>
          <cell r="I746">
            <v>3.7580000000000002E-2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1.0439E-2</v>
          </cell>
          <cell r="I747">
            <v>3.7580000000000002E-2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1.0439E-2</v>
          </cell>
          <cell r="I748">
            <v>3.7580000000000002E-2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1.0439E-2</v>
          </cell>
          <cell r="I749">
            <v>3.7580000000000002E-2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1.0439E-2</v>
          </cell>
          <cell r="I750">
            <v>3.7580000000000002E-2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1.0439E-2</v>
          </cell>
          <cell r="I751">
            <v>3.7580000000000002E-2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1.0439E-2</v>
          </cell>
          <cell r="I752">
            <v>3.7580000000000002E-2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1.0439E-2</v>
          </cell>
          <cell r="I753">
            <v>3.7580000000000002E-2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1.0439E-2</v>
          </cell>
          <cell r="I754">
            <v>3.7580000000000002E-2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1.0439E-2</v>
          </cell>
          <cell r="I755">
            <v>3.7580000000000002E-2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1.0439E-2</v>
          </cell>
          <cell r="I756">
            <v>3.7580000000000002E-2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1.0439E-2</v>
          </cell>
          <cell r="I757">
            <v>3.7580000000000002E-2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1.0439E-2</v>
          </cell>
          <cell r="I758">
            <v>3.7580000000000002E-2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1.0439E-2</v>
          </cell>
          <cell r="I759">
            <v>3.7580000000000002E-2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1.0439E-2</v>
          </cell>
          <cell r="I760">
            <v>3.7580000000000002E-2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1.0439E-2</v>
          </cell>
          <cell r="I761">
            <v>3.7580000000000002E-2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1.0439E-2</v>
          </cell>
          <cell r="I762">
            <v>3.7580000000000002E-2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1.0439E-2</v>
          </cell>
          <cell r="I763">
            <v>3.7580000000000002E-2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1.0439E-2</v>
          </cell>
          <cell r="I764">
            <v>3.7580000000000002E-2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1.0439E-2</v>
          </cell>
          <cell r="I765">
            <v>3.7580000000000002E-2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1.0439E-2</v>
          </cell>
          <cell r="I766">
            <v>3.7580000000000002E-2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1.0439E-2</v>
          </cell>
          <cell r="I767">
            <v>3.7580000000000002E-2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1.0439E-2</v>
          </cell>
          <cell r="I768">
            <v>3.7580000000000002E-2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1.0439E-2</v>
          </cell>
          <cell r="I769">
            <v>3.7580000000000002E-2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1.0439E-2</v>
          </cell>
          <cell r="I770">
            <v>3.7580000000000002E-2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1.0465E-2</v>
          </cell>
          <cell r="I771">
            <v>3.7673999999999999E-2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1.0465E-2</v>
          </cell>
          <cell r="I772">
            <v>3.7673999999999999E-2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1.0465E-2</v>
          </cell>
          <cell r="I773">
            <v>3.7673999999999999E-2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1.0465E-2</v>
          </cell>
          <cell r="I774">
            <v>3.7673999999999999E-2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1.0465E-2</v>
          </cell>
          <cell r="I775">
            <v>3.7673999999999999E-2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1.0465E-2</v>
          </cell>
          <cell r="I776">
            <v>3.7673999999999999E-2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1.0465E-2</v>
          </cell>
          <cell r="I777">
            <v>3.7673999999999999E-2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1.0465E-2</v>
          </cell>
          <cell r="I778">
            <v>3.7673999999999999E-2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1.0465E-2</v>
          </cell>
          <cell r="I779">
            <v>3.7673999999999999E-2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1.0465E-2</v>
          </cell>
          <cell r="I780">
            <v>3.7673999999999999E-2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1.0465E-2</v>
          </cell>
          <cell r="I781">
            <v>3.7673999999999999E-2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1.0465E-2</v>
          </cell>
          <cell r="I782">
            <v>3.7673999999999999E-2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1.0465E-2</v>
          </cell>
          <cell r="I783">
            <v>3.7673999999999999E-2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1.0465E-2</v>
          </cell>
          <cell r="I784">
            <v>3.7673999999999999E-2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1.0467000000000001E-2</v>
          </cell>
          <cell r="I785">
            <v>3.7680999999999999E-2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1.0427000000000001E-2</v>
          </cell>
          <cell r="I786">
            <v>3.7537000000000001E-2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1.0427000000000001E-2</v>
          </cell>
          <cell r="I787">
            <v>3.7537000000000001E-2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1.0427000000000001E-2</v>
          </cell>
          <cell r="I788">
            <v>3.7537000000000001E-2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1.0427000000000001E-2</v>
          </cell>
          <cell r="I789">
            <v>3.7537000000000001E-2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1.0427000000000001E-2</v>
          </cell>
          <cell r="I790">
            <v>3.7537000000000001E-2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1.0427000000000001E-2</v>
          </cell>
          <cell r="I791">
            <v>3.7537000000000001E-2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1.0427000000000001E-2</v>
          </cell>
          <cell r="I792">
            <v>3.7537000000000001E-2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1.0427000000000001E-2</v>
          </cell>
          <cell r="I793">
            <v>3.7537000000000001E-2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1.0427000000000001E-2</v>
          </cell>
          <cell r="I794">
            <v>3.7537000000000001E-2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1.0427000000000001E-2</v>
          </cell>
          <cell r="I795">
            <v>3.7537000000000001E-2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1.0427000000000001E-2</v>
          </cell>
          <cell r="I796">
            <v>3.7537000000000001E-2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1.0427000000000001E-2</v>
          </cell>
          <cell r="I797">
            <v>3.7537000000000001E-2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1.0427000000000001E-2</v>
          </cell>
          <cell r="I798">
            <v>3.7537000000000001E-2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1.0427000000000001E-2</v>
          </cell>
          <cell r="I799">
            <v>3.7537000000000001E-2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1.0427000000000001E-2</v>
          </cell>
          <cell r="I800">
            <v>3.7537000000000001E-2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1.044E-2</v>
          </cell>
          <cell r="I801">
            <v>3.7583999999999999E-2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1.044E-2</v>
          </cell>
          <cell r="I802">
            <v>3.7583999999999999E-2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1.044E-2</v>
          </cell>
          <cell r="I803">
            <v>3.7583999999999999E-2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1.044E-2</v>
          </cell>
          <cell r="I804">
            <v>3.7583999999999999E-2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1.044E-2</v>
          </cell>
          <cell r="I805">
            <v>3.7583999999999999E-2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1.044E-2</v>
          </cell>
          <cell r="I806">
            <v>3.7583999999999999E-2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1.044E-2</v>
          </cell>
          <cell r="I807">
            <v>3.7583999999999999E-2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1.044E-2</v>
          </cell>
          <cell r="I808">
            <v>3.7583999999999999E-2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1.044E-2</v>
          </cell>
          <cell r="I809">
            <v>3.7583999999999999E-2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1.044E-2</v>
          </cell>
          <cell r="I810">
            <v>3.7583999999999999E-2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1.044E-2</v>
          </cell>
          <cell r="I811">
            <v>3.7583999999999999E-2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1.044E-2</v>
          </cell>
          <cell r="I812">
            <v>3.7583999999999999E-2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1.044E-2</v>
          </cell>
          <cell r="I813">
            <v>3.7583999999999999E-2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1.044E-2</v>
          </cell>
          <cell r="I814">
            <v>3.7583999999999999E-2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1.044E-2</v>
          </cell>
          <cell r="I815">
            <v>3.7583999999999999E-2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1.044E-2</v>
          </cell>
          <cell r="I816">
            <v>3.7583999999999999E-2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1.044E-2</v>
          </cell>
          <cell r="I817">
            <v>3.7583999999999999E-2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1.044E-2</v>
          </cell>
          <cell r="I818">
            <v>3.7583999999999999E-2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1.044E-2</v>
          </cell>
          <cell r="I819">
            <v>3.7583999999999999E-2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1.044E-2</v>
          </cell>
          <cell r="I820">
            <v>3.7583999999999999E-2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1.044E-2</v>
          </cell>
          <cell r="I821">
            <v>3.7583999999999999E-2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1.044E-2</v>
          </cell>
          <cell r="I822">
            <v>3.7583999999999999E-2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1.044E-2</v>
          </cell>
          <cell r="I823">
            <v>3.7583999999999999E-2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1.044E-2</v>
          </cell>
          <cell r="I824">
            <v>3.7583999999999999E-2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1.044E-2</v>
          </cell>
          <cell r="I825">
            <v>3.7583999999999999E-2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1.044E-2</v>
          </cell>
          <cell r="I826">
            <v>3.7583999999999999E-2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1.044E-2</v>
          </cell>
          <cell r="I827">
            <v>3.7583999999999999E-2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1.044E-2</v>
          </cell>
          <cell r="I828">
            <v>3.7583999999999999E-2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1.044E-2</v>
          </cell>
          <cell r="I829">
            <v>3.7583999999999999E-2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1.0474000000000001E-2</v>
          </cell>
          <cell r="I843">
            <v>3.7706000000000003E-2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1.0467000000000001E-2</v>
          </cell>
          <cell r="I844">
            <v>3.7680999999999999E-2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1.0467000000000001E-2</v>
          </cell>
          <cell r="I845">
            <v>3.7680999999999999E-2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1.0467000000000001E-2</v>
          </cell>
          <cell r="I846">
            <v>3.7680999999999999E-2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1.0467000000000001E-2</v>
          </cell>
          <cell r="I847">
            <v>3.7680999999999999E-2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1.0467000000000001E-2</v>
          </cell>
          <cell r="I848">
            <v>3.7680999999999999E-2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1.0467000000000001E-2</v>
          </cell>
          <cell r="I849">
            <v>3.7680999999999999E-2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1.0467000000000001E-2</v>
          </cell>
          <cell r="I850">
            <v>3.7680999999999999E-2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1.0467000000000001E-2</v>
          </cell>
          <cell r="I851">
            <v>3.7680999999999999E-2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1.0467000000000001E-2</v>
          </cell>
          <cell r="I852">
            <v>3.7680999999999999E-2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1.0437999999999999E-2</v>
          </cell>
          <cell r="I853">
            <v>3.7576999999999999E-2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1.0437999999999999E-2</v>
          </cell>
          <cell r="I854">
            <v>3.7576999999999999E-2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1.0437999999999999E-2</v>
          </cell>
          <cell r="I855">
            <v>3.7576999999999999E-2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1.0437999999999999E-2</v>
          </cell>
          <cell r="I856">
            <v>3.7576999999999999E-2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1.0437999999999999E-2</v>
          </cell>
          <cell r="I857">
            <v>3.7576999999999999E-2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1.0437999999999999E-2</v>
          </cell>
          <cell r="I858">
            <v>3.7576999999999999E-2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1.0437999999999999E-2</v>
          </cell>
          <cell r="I859">
            <v>3.7576999999999999E-2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1.0437999999999999E-2</v>
          </cell>
          <cell r="I860">
            <v>3.7576999999999999E-2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1.0437999999999999E-2</v>
          </cell>
          <cell r="I861">
            <v>3.7576999999999999E-2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1.0437999999999999E-2</v>
          </cell>
          <cell r="I862">
            <v>3.7576999999999999E-2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1.0437999999999999E-2</v>
          </cell>
          <cell r="I863">
            <v>3.7576999999999999E-2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1.0437999999999999E-2</v>
          </cell>
          <cell r="I864">
            <v>3.7576999999999999E-2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1.0437999999999999E-2</v>
          </cell>
          <cell r="I865">
            <v>3.7576999999999999E-2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1.0437999999999999E-2</v>
          </cell>
          <cell r="I866">
            <v>3.7576999999999999E-2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1.0437999999999999E-2</v>
          </cell>
          <cell r="I867">
            <v>3.7576999999999999E-2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1.0437999999999999E-2</v>
          </cell>
          <cell r="I868">
            <v>3.7576999999999999E-2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1.0456E-2</v>
          </cell>
          <cell r="I869">
            <v>3.7642000000000002E-2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1.0456E-2</v>
          </cell>
          <cell r="I870">
            <v>3.7642000000000002E-2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1.0456E-2</v>
          </cell>
          <cell r="I871">
            <v>3.7642000000000002E-2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1.0456E-2</v>
          </cell>
          <cell r="I872">
            <v>3.7642000000000002E-2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1.0456E-2</v>
          </cell>
          <cell r="I873">
            <v>3.7642000000000002E-2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1.0456E-2</v>
          </cell>
          <cell r="I874">
            <v>3.7642000000000002E-2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1.0456E-2</v>
          </cell>
          <cell r="I875">
            <v>3.7642000000000002E-2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1.0456E-2</v>
          </cell>
          <cell r="I876">
            <v>3.7642000000000002E-2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1.0456E-2</v>
          </cell>
          <cell r="I877">
            <v>3.7642000000000002E-2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1.0456E-2</v>
          </cell>
          <cell r="I878">
            <v>3.7642000000000002E-2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1.0459E-2</v>
          </cell>
          <cell r="I879">
            <v>3.7651999999999998E-2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1.0459E-2</v>
          </cell>
          <cell r="I880">
            <v>3.7651999999999998E-2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1.0459E-2</v>
          </cell>
          <cell r="I881">
            <v>3.7651999999999998E-2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1.0459E-2</v>
          </cell>
          <cell r="I882">
            <v>3.7651999999999998E-2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1.0459E-2</v>
          </cell>
          <cell r="I883">
            <v>3.7651999999999998E-2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1.0459E-2</v>
          </cell>
          <cell r="I884">
            <v>3.7651999999999998E-2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1.0459E-2</v>
          </cell>
          <cell r="I885">
            <v>3.7651999999999998E-2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1.0462000000000001E-2</v>
          </cell>
          <cell r="I886">
            <v>3.7663000000000002E-2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1.0462000000000001E-2</v>
          </cell>
          <cell r="I887">
            <v>3.7663000000000002E-2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1.0462000000000001E-2</v>
          </cell>
          <cell r="I888">
            <v>3.7663000000000002E-2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1.0462000000000001E-2</v>
          </cell>
          <cell r="I889">
            <v>3.7663000000000002E-2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1.0462000000000001E-2</v>
          </cell>
          <cell r="I890">
            <v>3.7663000000000002E-2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1.0462000000000001E-2</v>
          </cell>
          <cell r="I891">
            <v>3.7663000000000002E-2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1.0462000000000001E-2</v>
          </cell>
          <cell r="I892">
            <v>3.7663000000000002E-2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1.0462000000000001E-2</v>
          </cell>
          <cell r="I893">
            <v>3.7663000000000002E-2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1.0462000000000001E-2</v>
          </cell>
          <cell r="I894">
            <v>3.7663000000000002E-2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1.0026999999999999E-2</v>
          </cell>
          <cell r="I895">
            <v>3.6096999999999997E-2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1.0026999999999999E-2</v>
          </cell>
          <cell r="I896">
            <v>3.6096999999999997E-2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1.0026999999999999E-2</v>
          </cell>
          <cell r="I897">
            <v>3.6096999999999997E-2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1.0026999999999999E-2</v>
          </cell>
          <cell r="I898">
            <v>3.6096999999999997E-2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1.0026999999999999E-2</v>
          </cell>
          <cell r="I899">
            <v>3.6096999999999997E-2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1.0026999999999999E-2</v>
          </cell>
          <cell r="I900">
            <v>3.6096999999999997E-2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1.0026999999999999E-2</v>
          </cell>
          <cell r="I901">
            <v>3.6096999999999997E-2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1.0026999999999999E-2</v>
          </cell>
          <cell r="I902">
            <v>3.6096999999999997E-2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1.0026999999999999E-2</v>
          </cell>
          <cell r="I903">
            <v>3.6096999999999997E-2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1.0026999999999999E-2</v>
          </cell>
          <cell r="I904">
            <v>3.6096999999999997E-2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1.0026999999999999E-2</v>
          </cell>
          <cell r="I905">
            <v>3.6096999999999997E-2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1.0026999999999999E-2</v>
          </cell>
          <cell r="I906">
            <v>3.6096999999999997E-2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1.0241999999999999E-2</v>
          </cell>
          <cell r="I907">
            <v>3.6871000000000001E-2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1.0026999999999999E-2</v>
          </cell>
          <cell r="I910">
            <v>3.6096999999999997E-2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1.0241999999999999E-2</v>
          </cell>
          <cell r="I911">
            <v>3.6871000000000001E-2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1.0468E-2</v>
          </cell>
          <cell r="I912">
            <v>3.7685000000000003E-2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1.0468999999999999E-2</v>
          </cell>
          <cell r="I916">
            <v>3.7687999999999999E-2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1.0482999999999999E-2</v>
          </cell>
          <cell r="I920">
            <v>3.7739000000000002E-2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1.0482999999999999E-2</v>
          </cell>
          <cell r="I927">
            <v>3.7739000000000002E-2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1.0439E-2</v>
          </cell>
          <cell r="I928">
            <v>3.7580000000000002E-2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1.0439E-2</v>
          </cell>
          <cell r="I929">
            <v>3.7580000000000002E-2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1.0439E-2</v>
          </cell>
          <cell r="I930">
            <v>3.7580000000000002E-2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1.0439E-2</v>
          </cell>
          <cell r="I931">
            <v>3.7580000000000002E-2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1.0439E-2</v>
          </cell>
          <cell r="I932">
            <v>3.7580000000000002E-2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1.0439E-2</v>
          </cell>
          <cell r="I933">
            <v>3.7580000000000002E-2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1.0437E-2</v>
          </cell>
          <cell r="I934">
            <v>3.7573000000000002E-2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1.0437E-2</v>
          </cell>
          <cell r="I935">
            <v>3.7573000000000002E-2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1.0437E-2</v>
          </cell>
          <cell r="I936">
            <v>3.7573000000000002E-2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1.0437E-2</v>
          </cell>
          <cell r="I937">
            <v>3.7573000000000002E-2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1.0437E-2</v>
          </cell>
          <cell r="I938">
            <v>3.7573000000000002E-2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1.0437E-2</v>
          </cell>
          <cell r="I939">
            <v>3.7573000000000002E-2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1.0437E-2</v>
          </cell>
          <cell r="I940">
            <v>3.7573000000000002E-2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1.0437E-2</v>
          </cell>
          <cell r="I941">
            <v>3.7573000000000002E-2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1.0437E-2</v>
          </cell>
          <cell r="I942">
            <v>3.7573000000000002E-2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1.0437E-2</v>
          </cell>
          <cell r="I943">
            <v>3.7573000000000002E-2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1.0437E-2</v>
          </cell>
          <cell r="I944">
            <v>3.7573000000000002E-2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1.0437E-2</v>
          </cell>
          <cell r="I945">
            <v>3.7573000000000002E-2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1.0437E-2</v>
          </cell>
          <cell r="I946">
            <v>3.7573000000000002E-2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1.0437E-2</v>
          </cell>
          <cell r="I947">
            <v>3.7573000000000002E-2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1.0437E-2</v>
          </cell>
          <cell r="I948">
            <v>3.7573000000000002E-2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1.0437E-2</v>
          </cell>
          <cell r="I949">
            <v>3.7573000000000002E-2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1.0437E-2</v>
          </cell>
          <cell r="I950">
            <v>3.7573000000000002E-2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1.0437E-2</v>
          </cell>
          <cell r="I951">
            <v>3.7573000000000002E-2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1.0437E-2</v>
          </cell>
          <cell r="I952">
            <v>3.7573000000000002E-2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1.0437E-2</v>
          </cell>
          <cell r="I953">
            <v>3.7573000000000002E-2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1.0437E-2</v>
          </cell>
          <cell r="I954">
            <v>3.7573000000000002E-2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1.0437E-2</v>
          </cell>
          <cell r="I955">
            <v>3.7573000000000002E-2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1.0437E-2</v>
          </cell>
          <cell r="I956">
            <v>3.7573000000000002E-2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1.0437E-2</v>
          </cell>
          <cell r="I957">
            <v>3.7573000000000002E-2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1.0437E-2</v>
          </cell>
          <cell r="I958">
            <v>3.7573000000000002E-2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1.0437E-2</v>
          </cell>
          <cell r="I959">
            <v>3.7573000000000002E-2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1.0437E-2</v>
          </cell>
          <cell r="I960">
            <v>3.7573000000000002E-2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1.0437E-2</v>
          </cell>
          <cell r="I961">
            <v>3.7573000000000002E-2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1.0437E-2</v>
          </cell>
          <cell r="I962">
            <v>3.7573000000000002E-2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1.0437E-2</v>
          </cell>
          <cell r="I963">
            <v>3.7573000000000002E-2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1.0437E-2</v>
          </cell>
          <cell r="I964">
            <v>3.7573000000000002E-2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1.0437E-2</v>
          </cell>
          <cell r="I965">
            <v>3.7573000000000002E-2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1.0437E-2</v>
          </cell>
          <cell r="I966">
            <v>3.7573000000000002E-2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1.0437E-2</v>
          </cell>
          <cell r="I967">
            <v>3.7573000000000002E-2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1.0437E-2</v>
          </cell>
          <cell r="I968">
            <v>3.7573000000000002E-2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1.0437E-2</v>
          </cell>
          <cell r="I969">
            <v>3.7573000000000002E-2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1.0437E-2</v>
          </cell>
          <cell r="I970">
            <v>3.7573000000000002E-2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1.0437E-2</v>
          </cell>
          <cell r="I971">
            <v>3.7573000000000002E-2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1.0437E-2</v>
          </cell>
          <cell r="I972">
            <v>3.7573000000000002E-2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1.0437E-2</v>
          </cell>
          <cell r="I973">
            <v>3.7573000000000002E-2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1.0437E-2</v>
          </cell>
          <cell r="I974">
            <v>3.7573000000000002E-2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1.0437E-2</v>
          </cell>
          <cell r="I975">
            <v>3.7573000000000002E-2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1.0437E-2</v>
          </cell>
          <cell r="I976">
            <v>3.7573000000000002E-2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1.0437E-2</v>
          </cell>
          <cell r="I977">
            <v>3.7573000000000002E-2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1.0437E-2</v>
          </cell>
          <cell r="I978">
            <v>3.7573000000000002E-2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1.0437E-2</v>
          </cell>
          <cell r="I979">
            <v>3.7573000000000002E-2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1.047E-2</v>
          </cell>
          <cell r="I980">
            <v>3.7692000000000003E-2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1.047E-2</v>
          </cell>
          <cell r="I981">
            <v>3.7692000000000003E-2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1.047E-2</v>
          </cell>
          <cell r="I982">
            <v>3.7692000000000003E-2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1.047E-2</v>
          </cell>
          <cell r="I983">
            <v>3.7692000000000003E-2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1.047E-2</v>
          </cell>
          <cell r="I984">
            <v>3.7692000000000003E-2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1.047E-2</v>
          </cell>
          <cell r="I985">
            <v>3.7692000000000003E-2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1.047E-2</v>
          </cell>
          <cell r="I986">
            <v>3.7692000000000003E-2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1.0463E-2</v>
          </cell>
          <cell r="I987">
            <v>3.7666999999999999E-2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1.0463E-2</v>
          </cell>
          <cell r="I988">
            <v>3.7666999999999999E-2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1.0463E-2</v>
          </cell>
          <cell r="I989">
            <v>3.7666999999999999E-2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1.0463E-2</v>
          </cell>
          <cell r="I990">
            <v>3.7666999999999999E-2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1.0463E-2</v>
          </cell>
          <cell r="I991">
            <v>3.7666999999999999E-2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1.0463E-2</v>
          </cell>
          <cell r="I992">
            <v>3.7666999999999999E-2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1.0463E-2</v>
          </cell>
          <cell r="I993">
            <v>3.7666999999999999E-2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1.0463E-2</v>
          </cell>
          <cell r="I994">
            <v>3.7666999999999999E-2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1.0463E-2</v>
          </cell>
          <cell r="I995">
            <v>3.7666999999999999E-2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1.0463E-2</v>
          </cell>
          <cell r="I996">
            <v>3.7666999999999999E-2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1.0463E-2</v>
          </cell>
          <cell r="I997">
            <v>3.7666999999999999E-2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1.0463E-2</v>
          </cell>
          <cell r="I998">
            <v>3.7666999999999999E-2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1.0463E-2</v>
          </cell>
          <cell r="I999">
            <v>3.7666999999999999E-2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1.0463E-2</v>
          </cell>
          <cell r="I1000">
            <v>3.7666999999999999E-2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1.0463E-2</v>
          </cell>
          <cell r="I1001">
            <v>3.7666999999999999E-2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1.0463E-2</v>
          </cell>
          <cell r="I1002">
            <v>3.7666999999999999E-2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1.0463E-2</v>
          </cell>
          <cell r="I1003">
            <v>3.7666999999999999E-2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1.0463E-2</v>
          </cell>
          <cell r="I1004">
            <v>3.7666999999999999E-2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1.0463E-2</v>
          </cell>
          <cell r="I1005">
            <v>3.7666999999999999E-2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1.0442999999999999E-2</v>
          </cell>
          <cell r="I1006">
            <v>3.7595000000000003E-2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1.0442999999999999E-2</v>
          </cell>
          <cell r="I1007">
            <v>3.7595000000000003E-2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1.0463E-2</v>
          </cell>
          <cell r="I1008">
            <v>3.7666999999999999E-2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1.0463E-2</v>
          </cell>
          <cell r="I1009">
            <v>3.7666999999999999E-2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1.047E-2</v>
          </cell>
          <cell r="I1010">
            <v>3.7692000000000003E-2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1.047E-2</v>
          </cell>
          <cell r="I1011">
            <v>3.7692000000000003E-2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1.047E-2</v>
          </cell>
          <cell r="I1012">
            <v>3.7692000000000003E-2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1.047E-2</v>
          </cell>
          <cell r="I1013">
            <v>3.7692000000000003E-2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1.047E-2</v>
          </cell>
          <cell r="I1014">
            <v>3.7692000000000003E-2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1.047E-2</v>
          </cell>
          <cell r="I1015">
            <v>3.7692000000000003E-2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1.0453E-2</v>
          </cell>
          <cell r="I1016">
            <v>3.7630999999999998E-2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1.0219000000000001E-2</v>
          </cell>
          <cell r="I1017">
            <v>3.6788000000000001E-2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1.0219000000000001E-2</v>
          </cell>
          <cell r="I1018">
            <v>3.6788000000000001E-2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1.0219000000000001E-2</v>
          </cell>
          <cell r="I1019">
            <v>3.6788000000000001E-2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1.0219000000000001E-2</v>
          </cell>
          <cell r="I1020">
            <v>3.6788000000000001E-2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1.0219000000000001E-2</v>
          </cell>
          <cell r="I1021">
            <v>3.6788000000000001E-2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1.0219000000000001E-2</v>
          </cell>
          <cell r="I1022">
            <v>3.6788000000000001E-2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1.0219000000000001E-2</v>
          </cell>
          <cell r="I1023">
            <v>3.6788000000000001E-2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1.0468E-2</v>
          </cell>
          <cell r="I1024">
            <v>3.7685000000000003E-2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1.0465E-2</v>
          </cell>
          <cell r="I1026">
            <v>3.7673999999999999E-2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1.0465E-2</v>
          </cell>
          <cell r="I1027">
            <v>3.7673999999999999E-2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1.0465E-2</v>
          </cell>
          <cell r="I1028">
            <v>3.7673999999999999E-2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1.0470999999999999E-2</v>
          </cell>
          <cell r="I1043">
            <v>3.7696E-2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1.0470999999999999E-2</v>
          </cell>
          <cell r="I1044">
            <v>3.7696E-2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1.0470999999999999E-2</v>
          </cell>
          <cell r="I1045">
            <v>3.7696E-2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1.0470999999999999E-2</v>
          </cell>
          <cell r="I1046">
            <v>3.7696E-2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1.0879E-2</v>
          </cell>
          <cell r="I1047">
            <v>3.9163999999999997E-2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1.0879E-2</v>
          </cell>
          <cell r="I1048">
            <v>3.9163999999999997E-2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1.0879E-2</v>
          </cell>
          <cell r="I1049">
            <v>3.9163999999999997E-2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1.0879E-2</v>
          </cell>
          <cell r="I1050">
            <v>3.9163999999999997E-2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1.0879E-2</v>
          </cell>
          <cell r="I1051">
            <v>3.9163999999999997E-2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1.0879E-2</v>
          </cell>
          <cell r="I1052">
            <v>3.9163999999999997E-2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1.0879E-2</v>
          </cell>
          <cell r="I1053">
            <v>3.9163999999999997E-2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1.0879E-2</v>
          </cell>
          <cell r="I1054">
            <v>3.9163999999999997E-2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1.0879E-2</v>
          </cell>
          <cell r="I1055">
            <v>3.9163999999999997E-2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1.0935E-2</v>
          </cell>
          <cell r="I1056">
            <v>3.9365999999999998E-2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1.0422000000000001E-2</v>
          </cell>
          <cell r="I1057">
            <v>3.7518999999999997E-2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1.0422000000000001E-2</v>
          </cell>
          <cell r="I1058">
            <v>3.7518999999999997E-2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1.0422000000000001E-2</v>
          </cell>
          <cell r="I1059">
            <v>3.7518999999999997E-2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1.0586999999999999E-2</v>
          </cell>
          <cell r="I1060">
            <v>3.8113000000000001E-2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1.0662E-2</v>
          </cell>
          <cell r="I1061">
            <v>3.8383E-2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1.0939000000000001E-2</v>
          </cell>
          <cell r="I1062">
            <v>3.9379999999999998E-2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1.0654E-2</v>
          </cell>
          <cell r="I1064">
            <v>3.8353999999999999E-2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1.0912E-2</v>
          </cell>
          <cell r="I1065">
            <v>3.9282999999999998E-2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1.0465E-2</v>
          </cell>
          <cell r="I1066">
            <v>3.7673999999999999E-2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SM-AM019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1.0444E-2</v>
          </cell>
          <cell r="I1068">
            <v>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1.1006E-2</v>
          </cell>
          <cell r="I6">
            <v>3.9621999999999997E-2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1.1006E-2</v>
          </cell>
          <cell r="I7">
            <v>3.9621999999999997E-2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1.1006E-2</v>
          </cell>
          <cell r="I8">
            <v>3.9621999999999997E-2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1.0848E-2</v>
          </cell>
          <cell r="I9">
            <v>3.9052999999999997E-2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1.0999E-2</v>
          </cell>
          <cell r="I10">
            <v>3.9595999999999999E-2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1.0899000000000001E-2</v>
          </cell>
          <cell r="I11">
            <v>3.9236E-2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1.0472E-2</v>
          </cell>
          <cell r="I12">
            <v>3.7699000000000003E-2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1.0472E-2</v>
          </cell>
          <cell r="I13">
            <v>3.7699000000000003E-2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1.1024000000000001E-2</v>
          </cell>
          <cell r="I14">
            <v>3.9685999999999999E-2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1.1024000000000001E-2</v>
          </cell>
          <cell r="I15">
            <v>3.9685999999999999E-2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1.1024000000000001E-2</v>
          </cell>
          <cell r="I16">
            <v>3.9685999999999999E-2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1.1024000000000001E-2</v>
          </cell>
          <cell r="I17">
            <v>3.9685999999999999E-2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1.1024000000000001E-2</v>
          </cell>
          <cell r="I18">
            <v>3.9685999999999999E-2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1.1024000000000001E-2</v>
          </cell>
          <cell r="I19">
            <v>3.9685999999999999E-2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1.1024000000000001E-2</v>
          </cell>
          <cell r="I20">
            <v>3.9685999999999999E-2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1.1024000000000001E-2</v>
          </cell>
          <cell r="I21">
            <v>3.9685999999999999E-2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1.1024000000000001E-2</v>
          </cell>
          <cell r="I22">
            <v>3.9685999999999999E-2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1.1024000000000001E-2</v>
          </cell>
          <cell r="I23">
            <v>3.9685999999999999E-2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1.1024000000000001E-2</v>
          </cell>
          <cell r="I24">
            <v>3.9685999999999999E-2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1.1024000000000001E-2</v>
          </cell>
          <cell r="I25">
            <v>3.9685999999999999E-2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1.1024000000000001E-2</v>
          </cell>
          <cell r="I26">
            <v>3.9685999999999999E-2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1.1016E-2</v>
          </cell>
          <cell r="I27">
            <v>3.9657999999999999E-2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1.1016E-2</v>
          </cell>
          <cell r="I28">
            <v>3.9657999999999999E-2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1.1016E-2</v>
          </cell>
          <cell r="I29">
            <v>3.9657999999999999E-2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1.1016E-2</v>
          </cell>
          <cell r="I30">
            <v>3.9657999999999999E-2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1.1015E-2</v>
          </cell>
          <cell r="I31">
            <v>3.9654000000000002E-2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1.1015E-2</v>
          </cell>
          <cell r="I32">
            <v>3.9654000000000002E-2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1.1015E-2</v>
          </cell>
          <cell r="I33">
            <v>3.9654000000000002E-2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1.1015E-2</v>
          </cell>
          <cell r="I34">
            <v>3.9654000000000002E-2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1.1015E-2</v>
          </cell>
          <cell r="I35">
            <v>3.9654000000000002E-2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1.1015E-2</v>
          </cell>
          <cell r="I36">
            <v>3.9654000000000002E-2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1.0938E-2</v>
          </cell>
          <cell r="I37">
            <v>3.9377000000000002E-2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1.0938E-2</v>
          </cell>
          <cell r="I38">
            <v>3.9377000000000002E-2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1.0938E-2</v>
          </cell>
          <cell r="I39">
            <v>3.9377000000000002E-2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1.0938E-2</v>
          </cell>
          <cell r="I40">
            <v>3.9377000000000002E-2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1.0938E-2</v>
          </cell>
          <cell r="I41">
            <v>3.9377000000000002E-2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1.0938E-2</v>
          </cell>
          <cell r="I42">
            <v>3.9377000000000002E-2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1.0938E-2</v>
          </cell>
          <cell r="I43">
            <v>3.9377000000000002E-2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1.0938E-2</v>
          </cell>
          <cell r="I44">
            <v>3.9377000000000002E-2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1.0938E-2</v>
          </cell>
          <cell r="I45">
            <v>3.9377000000000002E-2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1.0938E-2</v>
          </cell>
          <cell r="I46">
            <v>3.9377000000000002E-2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1.0924E-2</v>
          </cell>
          <cell r="I47">
            <v>3.9326E-2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1.0924E-2</v>
          </cell>
          <cell r="I48">
            <v>3.9326E-2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1.0924E-2</v>
          </cell>
          <cell r="I49">
            <v>3.9326E-2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1.0924E-2</v>
          </cell>
          <cell r="I50">
            <v>3.9326E-2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1.0924E-2</v>
          </cell>
          <cell r="I51">
            <v>3.9326E-2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1.0881E-2</v>
          </cell>
          <cell r="I52">
            <v>3.9171999999999998E-2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1.0881E-2</v>
          </cell>
          <cell r="I53">
            <v>3.9171999999999998E-2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1.0881E-2</v>
          </cell>
          <cell r="I54">
            <v>3.9171999999999998E-2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1.0881E-2</v>
          </cell>
          <cell r="I55">
            <v>3.9171999999999998E-2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1.0881E-2</v>
          </cell>
          <cell r="I56">
            <v>3.9171999999999998E-2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1.0881E-2</v>
          </cell>
          <cell r="I57">
            <v>3.9171999999999998E-2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1.0881E-2</v>
          </cell>
          <cell r="I58">
            <v>3.9171999999999998E-2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1.0881E-2</v>
          </cell>
          <cell r="I59">
            <v>3.9171999999999998E-2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1.0881E-2</v>
          </cell>
          <cell r="I60">
            <v>3.9171999999999998E-2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1.0881E-2</v>
          </cell>
          <cell r="I61">
            <v>3.9171999999999998E-2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1.0881E-2</v>
          </cell>
          <cell r="I62">
            <v>3.9171999999999998E-2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1.0917E-2</v>
          </cell>
          <cell r="I63">
            <v>3.9301000000000003E-2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1.0917E-2</v>
          </cell>
          <cell r="I64">
            <v>3.9301000000000003E-2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1.0917E-2</v>
          </cell>
          <cell r="I65">
            <v>3.9301000000000003E-2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1.0917E-2</v>
          </cell>
          <cell r="I66">
            <v>3.9301000000000003E-2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1.0917E-2</v>
          </cell>
          <cell r="I67">
            <v>3.9301000000000003E-2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1.0917E-2</v>
          </cell>
          <cell r="I68">
            <v>3.9301000000000003E-2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1.0917E-2</v>
          </cell>
          <cell r="I69">
            <v>3.9301000000000003E-2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1.0917E-2</v>
          </cell>
          <cell r="I70">
            <v>3.9301000000000003E-2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1.0917E-2</v>
          </cell>
          <cell r="I71">
            <v>3.9301000000000003E-2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1.0917E-2</v>
          </cell>
          <cell r="I72">
            <v>3.9301000000000003E-2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1.0917E-2</v>
          </cell>
          <cell r="I73">
            <v>3.9301000000000003E-2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1.0917E-2</v>
          </cell>
          <cell r="I74">
            <v>3.9301000000000003E-2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1.0938E-2</v>
          </cell>
          <cell r="I75">
            <v>3.9377000000000002E-2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1.0938E-2</v>
          </cell>
          <cell r="I76">
            <v>3.9377000000000002E-2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1.0938E-2</v>
          </cell>
          <cell r="I77">
            <v>3.9377000000000002E-2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1.0938E-2</v>
          </cell>
          <cell r="I78">
            <v>3.9377000000000002E-2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1.0932000000000001E-2</v>
          </cell>
          <cell r="I79">
            <v>3.9355000000000001E-2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1.0932000000000001E-2</v>
          </cell>
          <cell r="I80">
            <v>3.9355000000000001E-2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1.0932000000000001E-2</v>
          </cell>
          <cell r="I81">
            <v>3.9355000000000001E-2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1.0932000000000001E-2</v>
          </cell>
          <cell r="I82">
            <v>3.9355000000000001E-2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1.0932000000000001E-2</v>
          </cell>
          <cell r="I83">
            <v>3.9355000000000001E-2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1.0932000000000001E-2</v>
          </cell>
          <cell r="I84">
            <v>3.9355000000000001E-2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1.0932000000000001E-2</v>
          </cell>
          <cell r="I85">
            <v>3.9355000000000001E-2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1.0935E-2</v>
          </cell>
          <cell r="I86">
            <v>3.9365999999999998E-2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1.0935E-2</v>
          </cell>
          <cell r="I87">
            <v>3.9365999999999998E-2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1.0935E-2</v>
          </cell>
          <cell r="I88">
            <v>3.9365999999999998E-2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1.0935E-2</v>
          </cell>
          <cell r="I89">
            <v>3.9365999999999998E-2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1.0935E-2</v>
          </cell>
          <cell r="I90">
            <v>3.9365999999999998E-2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1.0935E-2</v>
          </cell>
          <cell r="I91">
            <v>3.9365999999999998E-2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1.0935E-2</v>
          </cell>
          <cell r="I92">
            <v>3.9365999999999998E-2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1.0422000000000001E-2</v>
          </cell>
          <cell r="I93">
            <v>3.7518999999999997E-2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1.048E-2</v>
          </cell>
          <cell r="I94">
            <v>3.7727999999999998E-2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1.0992999999999999E-2</v>
          </cell>
          <cell r="I95">
            <v>3.9574999999999999E-2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1.0992999999999999E-2</v>
          </cell>
          <cell r="I96">
            <v>3.9574999999999999E-2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1.0992999999999999E-2</v>
          </cell>
          <cell r="I97">
            <v>3.9574999999999999E-2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1.0992999999999999E-2</v>
          </cell>
          <cell r="I98">
            <v>3.9574999999999999E-2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1.0992999999999999E-2</v>
          </cell>
          <cell r="I99">
            <v>3.9574999999999999E-2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1.0992999999999999E-2</v>
          </cell>
          <cell r="I100">
            <v>3.9574999999999999E-2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1.0992999999999999E-2</v>
          </cell>
          <cell r="I101">
            <v>3.9574999999999999E-2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1.1774E-2</v>
          </cell>
          <cell r="I102">
            <v>4.2386E-2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1.1774E-2</v>
          </cell>
          <cell r="I103">
            <v>4.2386E-2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1.1774E-2</v>
          </cell>
          <cell r="I104">
            <v>4.2386E-2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1.1774E-2</v>
          </cell>
          <cell r="I105">
            <v>4.2386E-2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1.0704E-2</v>
          </cell>
          <cell r="I106">
            <v>3.8533999999999999E-2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1.0704E-2</v>
          </cell>
          <cell r="I107">
            <v>3.8533999999999999E-2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1.0704E-2</v>
          </cell>
          <cell r="I108">
            <v>3.8533999999999999E-2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1.048E-2</v>
          </cell>
          <cell r="I109">
            <v>3.7727999999999998E-2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1.0470999999999999E-2</v>
          </cell>
          <cell r="I110">
            <v>3.7696E-2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1.0470999999999999E-2</v>
          </cell>
          <cell r="I111">
            <v>3.7696E-2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1.0470999999999999E-2</v>
          </cell>
          <cell r="I112">
            <v>3.7696E-2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1.0470999999999999E-2</v>
          </cell>
          <cell r="I113">
            <v>3.7696E-2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1.0470999999999999E-2</v>
          </cell>
          <cell r="I114">
            <v>3.7696E-2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1.0470999999999999E-2</v>
          </cell>
          <cell r="I115">
            <v>3.7696E-2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1.0470999999999999E-2</v>
          </cell>
          <cell r="I116">
            <v>3.7696E-2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1.0470999999999999E-2</v>
          </cell>
          <cell r="I117">
            <v>3.7696E-2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1.0470999999999999E-2</v>
          </cell>
          <cell r="I118">
            <v>3.7696E-2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1.0916E-2</v>
          </cell>
          <cell r="I119">
            <v>3.9298E-2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1.0916E-2</v>
          </cell>
          <cell r="I120">
            <v>3.9298E-2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1.1774E-2</v>
          </cell>
          <cell r="I121">
            <v>4.2386E-2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1.0338999999999999E-2</v>
          </cell>
          <cell r="I122">
            <v>3.7220000000000003E-2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1.0338999999999999E-2</v>
          </cell>
          <cell r="I123">
            <v>3.7220000000000003E-2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1.0496999999999999E-2</v>
          </cell>
          <cell r="I124">
            <v>3.7789000000000003E-2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1.0496999999999999E-2</v>
          </cell>
          <cell r="I125">
            <v>3.7789000000000003E-2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1.0496999999999999E-2</v>
          </cell>
          <cell r="I126">
            <v>3.7789000000000003E-2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1.0496999999999999E-2</v>
          </cell>
          <cell r="I127">
            <v>3.7789000000000003E-2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1.0496999999999999E-2</v>
          </cell>
          <cell r="I128">
            <v>3.7789000000000003E-2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1.0496999999999999E-2</v>
          </cell>
          <cell r="I129">
            <v>3.7789000000000003E-2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1.0496999999999999E-2</v>
          </cell>
          <cell r="I130">
            <v>3.7789000000000003E-2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1.0496999999999999E-2</v>
          </cell>
          <cell r="I131">
            <v>3.7789000000000003E-2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1.0496999999999999E-2</v>
          </cell>
          <cell r="I132">
            <v>3.7789000000000003E-2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1.0496999999999999E-2</v>
          </cell>
          <cell r="I133">
            <v>3.7789000000000003E-2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1.0496999999999999E-2</v>
          </cell>
          <cell r="I134">
            <v>3.7789000000000003E-2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1.0224E-2</v>
          </cell>
          <cell r="I135">
            <v>3.6805999999999998E-2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1.0224E-2</v>
          </cell>
          <cell r="I136">
            <v>3.6805999999999998E-2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1.0468E-2</v>
          </cell>
          <cell r="I137">
            <v>3.7685000000000003E-2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1.0468E-2</v>
          </cell>
          <cell r="I138">
            <v>3.7685000000000003E-2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1.0468E-2</v>
          </cell>
          <cell r="I139">
            <v>3.7685000000000003E-2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1.0468E-2</v>
          </cell>
          <cell r="I140">
            <v>3.7685000000000003E-2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1.0468E-2</v>
          </cell>
          <cell r="I141">
            <v>3.7685000000000003E-2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1.0468E-2</v>
          </cell>
          <cell r="I142">
            <v>3.7685000000000003E-2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1.0468E-2</v>
          </cell>
          <cell r="I143">
            <v>3.7685000000000003E-2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1.0468E-2</v>
          </cell>
          <cell r="I144">
            <v>3.7685000000000003E-2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1.0992999999999999E-2</v>
          </cell>
          <cell r="I145">
            <v>3.9574999999999999E-2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1.0992999999999999E-2</v>
          </cell>
          <cell r="I146">
            <v>3.9574999999999999E-2</v>
          </cell>
        </row>
        <row r="147">
          <cell r="D147" t="str">
            <v>SM0090D1</v>
          </cell>
          <cell r="E147">
            <v>131256</v>
          </cell>
          <cell r="F147">
            <v>131265</v>
          </cell>
          <cell r="G147" t="str">
            <v>DISTSR</v>
          </cell>
          <cell r="H147">
            <v>1.0992999999999999E-2</v>
          </cell>
          <cell r="I147">
            <v>3.9574999999999999E-2</v>
          </cell>
        </row>
        <row r="148">
          <cell r="D148" t="str">
            <v>SM0090D2</v>
          </cell>
          <cell r="E148">
            <v>131256</v>
          </cell>
          <cell r="F148">
            <v>131265</v>
          </cell>
          <cell r="G148" t="str">
            <v>DISTSR</v>
          </cell>
          <cell r="H148">
            <v>1.0992999999999999E-2</v>
          </cell>
          <cell r="I148">
            <v>3.9574999999999999E-2</v>
          </cell>
        </row>
        <row r="149">
          <cell r="D149" t="str">
            <v>SM0091D0</v>
          </cell>
          <cell r="E149">
            <v>131274</v>
          </cell>
          <cell r="F149">
            <v>131283</v>
          </cell>
          <cell r="G149" t="str">
            <v>PTRUTJ</v>
          </cell>
          <cell r="H149">
            <v>1.0992999999999999E-2</v>
          </cell>
          <cell r="I149">
            <v>3.9574999999999999E-2</v>
          </cell>
        </row>
        <row r="150">
          <cell r="D150" t="str">
            <v>SM0092D0</v>
          </cell>
          <cell r="E150">
            <v>132315</v>
          </cell>
          <cell r="F150">
            <v>132324</v>
          </cell>
          <cell r="G150" t="str">
            <v>DISTSR</v>
          </cell>
          <cell r="H150">
            <v>1.0992999999999999E-2</v>
          </cell>
          <cell r="I150">
            <v>3.9574999999999999E-2</v>
          </cell>
        </row>
        <row r="151">
          <cell r="D151" t="str">
            <v>SM0093D0</v>
          </cell>
          <cell r="E151">
            <v>133330</v>
          </cell>
          <cell r="F151">
            <v>133349</v>
          </cell>
          <cell r="G151" t="str">
            <v>VICTFL</v>
          </cell>
          <cell r="H151">
            <v>1.0992999999999999E-2</v>
          </cell>
          <cell r="I151">
            <v>3.9574999999999999E-2</v>
          </cell>
        </row>
        <row r="152">
          <cell r="D152" t="str">
            <v>SM0094D0</v>
          </cell>
          <cell r="E152">
            <v>133330</v>
          </cell>
          <cell r="F152">
            <v>133349</v>
          </cell>
          <cell r="G152" t="str">
            <v>DISTSR</v>
          </cell>
          <cell r="H152">
            <v>1.0992999999999999E-2</v>
          </cell>
          <cell r="I152">
            <v>3.9574999999999999E-2</v>
          </cell>
        </row>
        <row r="153">
          <cell r="D153" t="str">
            <v>SM0227D0</v>
          </cell>
          <cell r="E153">
            <v>132404</v>
          </cell>
          <cell r="F153">
            <v>132422</v>
          </cell>
          <cell r="G153" t="str">
            <v>PROGAZ</v>
          </cell>
          <cell r="H153">
            <v>1.0992999999999999E-2</v>
          </cell>
          <cell r="I153">
            <v>3.9574999999999999E-2</v>
          </cell>
        </row>
        <row r="154">
          <cell r="D154" t="str">
            <v>SM0081D0</v>
          </cell>
          <cell r="E154">
            <v>131336</v>
          </cell>
          <cell r="F154">
            <v>131381</v>
          </cell>
          <cell r="G154" t="str">
            <v>DISTSR</v>
          </cell>
          <cell r="H154">
            <v>1.047E-2</v>
          </cell>
          <cell r="I154">
            <v>3.7692000000000003E-2</v>
          </cell>
        </row>
        <row r="155">
          <cell r="D155" t="str">
            <v>SM0084D1</v>
          </cell>
          <cell r="E155">
            <v>131336</v>
          </cell>
          <cell r="F155">
            <v>131345</v>
          </cell>
          <cell r="G155" t="str">
            <v>DISTSR</v>
          </cell>
          <cell r="H155">
            <v>1.047E-2</v>
          </cell>
          <cell r="I155">
            <v>3.7692000000000003E-2</v>
          </cell>
        </row>
        <row r="156">
          <cell r="D156" t="str">
            <v>SM0084D2</v>
          </cell>
          <cell r="E156">
            <v>131336</v>
          </cell>
          <cell r="F156">
            <v>131345</v>
          </cell>
          <cell r="G156" t="str">
            <v>VULTUR</v>
          </cell>
          <cell r="H156">
            <v>1.047E-2</v>
          </cell>
          <cell r="I156">
            <v>3.7692000000000003E-2</v>
          </cell>
        </row>
        <row r="157">
          <cell r="D157" t="str">
            <v>SM0085D1</v>
          </cell>
          <cell r="E157">
            <v>131103</v>
          </cell>
          <cell r="F157">
            <v>131121</v>
          </cell>
          <cell r="G157" t="str">
            <v>DISTSR</v>
          </cell>
          <cell r="H157">
            <v>1.047E-2</v>
          </cell>
          <cell r="I157">
            <v>3.7692000000000003E-2</v>
          </cell>
        </row>
        <row r="158">
          <cell r="D158" t="str">
            <v>SM0085D2</v>
          </cell>
          <cell r="E158">
            <v>179659</v>
          </cell>
          <cell r="F158">
            <v>131121</v>
          </cell>
          <cell r="G158" t="str">
            <v>HDJBRZ</v>
          </cell>
          <cell r="H158">
            <v>1.047E-2</v>
          </cell>
          <cell r="I158">
            <v>3.7692000000000003E-2</v>
          </cell>
        </row>
        <row r="159">
          <cell r="D159" t="str">
            <v>SM0087D0</v>
          </cell>
          <cell r="E159">
            <v>131103</v>
          </cell>
          <cell r="F159">
            <v>131158</v>
          </cell>
          <cell r="G159" t="str">
            <v>IZVORE</v>
          </cell>
          <cell r="H159">
            <v>1.047E-2</v>
          </cell>
          <cell r="I159">
            <v>3.7692000000000003E-2</v>
          </cell>
        </row>
        <row r="160">
          <cell r="D160" t="str">
            <v>SM0088D0</v>
          </cell>
          <cell r="E160">
            <v>132805</v>
          </cell>
          <cell r="F160">
            <v>132814</v>
          </cell>
          <cell r="G160" t="str">
            <v>DISTSR</v>
          </cell>
          <cell r="H160">
            <v>1.047E-2</v>
          </cell>
          <cell r="I160">
            <v>3.7692000000000003E-2</v>
          </cell>
        </row>
        <row r="161">
          <cell r="D161" t="str">
            <v>SM0089D0</v>
          </cell>
          <cell r="E161">
            <v>131274</v>
          </cell>
          <cell r="F161">
            <v>131283</v>
          </cell>
          <cell r="G161" t="str">
            <v>DISTSR</v>
          </cell>
          <cell r="H161">
            <v>1.047E-2</v>
          </cell>
          <cell r="I161">
            <v>3.7692000000000003E-2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1.047E-2</v>
          </cell>
          <cell r="I162">
            <v>3.7692000000000003E-2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1.0973999999999999E-2</v>
          </cell>
          <cell r="I163">
            <v>3.9505999999999999E-2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1.0973999999999999E-2</v>
          </cell>
          <cell r="I164">
            <v>3.9505999999999999E-2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1.0973999999999999E-2</v>
          </cell>
          <cell r="I165">
            <v>3.9505999999999999E-2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1.0973999999999999E-2</v>
          </cell>
          <cell r="I166">
            <v>3.9505999999999999E-2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1.0973999999999999E-2</v>
          </cell>
          <cell r="I167">
            <v>3.9505999999999999E-2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1.0973999999999999E-2</v>
          </cell>
          <cell r="I168">
            <v>3.9505999999999999E-2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1.0973999999999999E-2</v>
          </cell>
          <cell r="I169">
            <v>3.9505999999999999E-2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1.0973999999999999E-2</v>
          </cell>
          <cell r="I170">
            <v>3.9505999999999999E-2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1.0973999999999999E-2</v>
          </cell>
          <cell r="I171">
            <v>3.9505999999999999E-2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1.0973999999999999E-2</v>
          </cell>
          <cell r="I172">
            <v>3.9505999999999999E-2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1.0973999999999999E-2</v>
          </cell>
          <cell r="I173">
            <v>3.9505999999999999E-2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1.0973999999999999E-2</v>
          </cell>
          <cell r="I174">
            <v>3.9505999999999999E-2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1.0973999999999999E-2</v>
          </cell>
          <cell r="I175">
            <v>3.9505999999999999E-2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1.0973999999999999E-2</v>
          </cell>
          <cell r="I176">
            <v>3.9505999999999999E-2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1.0973999999999999E-2</v>
          </cell>
          <cell r="I177">
            <v>3.9505999999999999E-2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1.0973999999999999E-2</v>
          </cell>
          <cell r="I178">
            <v>3.9505999999999999E-2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1.0973999999999999E-2</v>
          </cell>
          <cell r="I179">
            <v>3.9505999999999999E-2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1.0973999999999999E-2</v>
          </cell>
          <cell r="I180">
            <v>3.9505999999999999E-2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1.0973999999999999E-2</v>
          </cell>
          <cell r="I181">
            <v>3.9505999999999999E-2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1.0973999999999999E-2</v>
          </cell>
          <cell r="I182">
            <v>3.9505999999999999E-2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1.0973999999999999E-2</v>
          </cell>
          <cell r="I183">
            <v>3.9505999999999999E-2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1.0973999999999999E-2</v>
          </cell>
          <cell r="I184">
            <v>3.9505999999999999E-2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1.0952999999999999E-2</v>
          </cell>
          <cell r="I185">
            <v>3.9431000000000001E-2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1.0952999999999999E-2</v>
          </cell>
          <cell r="I186">
            <v>3.9431000000000001E-2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1.0952999999999999E-2</v>
          </cell>
          <cell r="I187">
            <v>3.9431000000000001E-2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1.0952999999999999E-2</v>
          </cell>
          <cell r="I188">
            <v>3.9431000000000001E-2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1.0952999999999999E-2</v>
          </cell>
          <cell r="I189">
            <v>3.9431000000000001E-2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1.0952999999999999E-2</v>
          </cell>
          <cell r="I190">
            <v>3.9431000000000001E-2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1.0952999999999999E-2</v>
          </cell>
          <cell r="I191">
            <v>3.9431000000000001E-2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1.0952999999999999E-2</v>
          </cell>
          <cell r="I192">
            <v>3.9431000000000001E-2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1.0952999999999999E-2</v>
          </cell>
          <cell r="I193">
            <v>3.9431000000000001E-2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1.0952999999999999E-2</v>
          </cell>
          <cell r="I194">
            <v>3.9431000000000001E-2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1.0952999999999999E-2</v>
          </cell>
          <cell r="I195">
            <v>3.9431000000000001E-2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1.0187999999999999E-2</v>
          </cell>
          <cell r="I196">
            <v>3.6677000000000001E-2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1.0187999999999999E-2</v>
          </cell>
          <cell r="I197">
            <v>3.6677000000000001E-2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1.0187999999999999E-2</v>
          </cell>
          <cell r="I198">
            <v>3.6677000000000001E-2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1.0187999999999999E-2</v>
          </cell>
          <cell r="I199">
            <v>3.6677000000000001E-2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1.0187999999999999E-2</v>
          </cell>
          <cell r="I200">
            <v>3.6677000000000001E-2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1.0187999999999999E-2</v>
          </cell>
          <cell r="I201">
            <v>3.6677000000000001E-2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1.0187999999999999E-2</v>
          </cell>
          <cell r="I202">
            <v>3.6677000000000001E-2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1.0187999999999999E-2</v>
          </cell>
          <cell r="I203">
            <v>3.6677000000000001E-2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1.0187999999999999E-2</v>
          </cell>
          <cell r="I204">
            <v>3.6677000000000001E-2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1.0187999999999999E-2</v>
          </cell>
          <cell r="I205">
            <v>3.6677000000000001E-2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1.0187999999999999E-2</v>
          </cell>
          <cell r="I206">
            <v>3.6677000000000001E-2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1.0187999999999999E-2</v>
          </cell>
          <cell r="I207">
            <v>3.6677000000000001E-2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1.0187999999999999E-2</v>
          </cell>
          <cell r="I208">
            <v>3.6677000000000001E-2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1.0187999999999999E-2</v>
          </cell>
          <cell r="I209">
            <v>3.6677000000000001E-2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1.0187999999999999E-2</v>
          </cell>
          <cell r="I210">
            <v>3.6677000000000001E-2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1.0187999999999999E-2</v>
          </cell>
          <cell r="I211">
            <v>3.6677000000000001E-2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1.0187999999999999E-2</v>
          </cell>
          <cell r="I212">
            <v>3.6677000000000001E-2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1.0463E-2</v>
          </cell>
          <cell r="I213">
            <v>3.7666999999999999E-2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1.0463E-2</v>
          </cell>
          <cell r="I214">
            <v>3.7666999999999999E-2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1.0463E-2</v>
          </cell>
          <cell r="I215">
            <v>3.7666999999999999E-2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1.0463E-2</v>
          </cell>
          <cell r="I216">
            <v>3.7666999999999999E-2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1.0463E-2</v>
          </cell>
          <cell r="I217">
            <v>3.7666999999999999E-2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1.0463E-2</v>
          </cell>
          <cell r="I218">
            <v>3.7666999999999999E-2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1.0463E-2</v>
          </cell>
          <cell r="I219">
            <v>3.7666999999999999E-2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1.0463E-2</v>
          </cell>
          <cell r="I220">
            <v>3.7666999999999999E-2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1.0463E-2</v>
          </cell>
          <cell r="I221">
            <v>3.7666999999999999E-2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1.0467000000000001E-2</v>
          </cell>
          <cell r="I222">
            <v>3.7680999999999999E-2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1.0467000000000001E-2</v>
          </cell>
          <cell r="I223">
            <v>3.7680999999999999E-2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1.0468E-2</v>
          </cell>
          <cell r="I224">
            <v>3.7685000000000003E-2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1.0468E-2</v>
          </cell>
          <cell r="I225">
            <v>3.7685000000000003E-2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1.0454E-2</v>
          </cell>
          <cell r="I226">
            <v>3.7634000000000001E-2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1.0454E-2</v>
          </cell>
          <cell r="I227">
            <v>3.7634000000000001E-2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1.0454E-2</v>
          </cell>
          <cell r="I228">
            <v>3.7634000000000001E-2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1.0463E-2</v>
          </cell>
          <cell r="I229">
            <v>3.7666999999999999E-2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1.1063999999999999E-2</v>
          </cell>
          <cell r="I230">
            <v>3.9829999999999997E-2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1.1063999999999999E-2</v>
          </cell>
          <cell r="I231">
            <v>3.9829999999999997E-2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1.1063999999999999E-2</v>
          </cell>
          <cell r="I232">
            <v>3.9829999999999997E-2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1.1063999999999999E-2</v>
          </cell>
          <cell r="I233">
            <v>3.9829999999999997E-2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1.1063999999999999E-2</v>
          </cell>
          <cell r="I234">
            <v>3.9829999999999997E-2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1.1063999999999999E-2</v>
          </cell>
          <cell r="I235">
            <v>3.9829999999999997E-2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1.1063999999999999E-2</v>
          </cell>
          <cell r="I236">
            <v>3.9829999999999997E-2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1.1063999999999999E-2</v>
          </cell>
          <cell r="I237">
            <v>3.9829999999999997E-2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1.1063999999999999E-2</v>
          </cell>
          <cell r="I238">
            <v>3.9829999999999997E-2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1.1063999999999999E-2</v>
          </cell>
          <cell r="I239">
            <v>3.9829999999999997E-2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1.1063999999999999E-2</v>
          </cell>
          <cell r="I240">
            <v>3.9829999999999997E-2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1.1063999999999999E-2</v>
          </cell>
          <cell r="I241">
            <v>3.9829999999999997E-2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1.1063999999999999E-2</v>
          </cell>
          <cell r="I242">
            <v>3.9829999999999997E-2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1.089E-2</v>
          </cell>
          <cell r="I243">
            <v>3.9204000000000003E-2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1.089E-2</v>
          </cell>
          <cell r="I244">
            <v>3.9204000000000003E-2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1.089E-2</v>
          </cell>
          <cell r="I245">
            <v>3.9204000000000003E-2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1.089E-2</v>
          </cell>
          <cell r="I246">
            <v>3.9204000000000003E-2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1.0989000000000001E-2</v>
          </cell>
          <cell r="I247">
            <v>3.9559999999999998E-2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1.0989000000000001E-2</v>
          </cell>
          <cell r="I248">
            <v>3.9559999999999998E-2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1.1063999999999999E-2</v>
          </cell>
          <cell r="I249">
            <v>3.9829999999999997E-2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1.1063999999999999E-2</v>
          </cell>
          <cell r="I250">
            <v>3.9829999999999997E-2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1.1063999999999999E-2</v>
          </cell>
          <cell r="I251">
            <v>3.9829999999999997E-2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1.1063999999999999E-2</v>
          </cell>
          <cell r="I252">
            <v>3.9829999999999997E-2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1.0881E-2</v>
          </cell>
          <cell r="I253">
            <v>3.9171999999999998E-2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1.0881E-2</v>
          </cell>
          <cell r="I254">
            <v>3.9171999999999998E-2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1.0963000000000001E-2</v>
          </cell>
          <cell r="I255">
            <v>3.9467000000000002E-2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1.0924E-2</v>
          </cell>
          <cell r="I256">
            <v>3.9326E-2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1.0963000000000001E-2</v>
          </cell>
          <cell r="I257">
            <v>3.9467000000000002E-2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1.0963000000000001E-2</v>
          </cell>
          <cell r="I258">
            <v>3.9467000000000002E-2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1.0487E-2</v>
          </cell>
          <cell r="I259">
            <v>3.7753000000000002E-2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1.0885000000000001E-2</v>
          </cell>
          <cell r="I260">
            <v>3.9185999999999999E-2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1.0885000000000001E-2</v>
          </cell>
          <cell r="I261">
            <v>3.9185999999999999E-2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1.0885000000000001E-2</v>
          </cell>
          <cell r="I262">
            <v>3.9185999999999999E-2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1.0885000000000001E-2</v>
          </cell>
          <cell r="I263">
            <v>3.9185999999999999E-2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1.0885000000000001E-2</v>
          </cell>
          <cell r="I264">
            <v>3.9185999999999999E-2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1.0885000000000001E-2</v>
          </cell>
          <cell r="I265">
            <v>3.9185999999999999E-2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1.0885000000000001E-2</v>
          </cell>
          <cell r="I266">
            <v>3.9185999999999999E-2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1.0885000000000001E-2</v>
          </cell>
          <cell r="I267">
            <v>3.9185999999999999E-2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1.0885000000000001E-2</v>
          </cell>
          <cell r="I268">
            <v>3.9185999999999999E-2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1.0885000000000001E-2</v>
          </cell>
          <cell r="I269">
            <v>3.9185999999999999E-2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1.0881E-2</v>
          </cell>
          <cell r="I270">
            <v>3.9171999999999998E-2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1.0881E-2</v>
          </cell>
          <cell r="I271">
            <v>3.9171999999999998E-2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1.0881E-2</v>
          </cell>
          <cell r="I272">
            <v>3.9171999999999998E-2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1.0881E-2</v>
          </cell>
          <cell r="I273">
            <v>3.9171999999999998E-2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1.0881E-2</v>
          </cell>
          <cell r="I274">
            <v>3.9171999999999998E-2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1.0855E-2</v>
          </cell>
          <cell r="I275">
            <v>3.9078000000000002E-2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1.0855E-2</v>
          </cell>
          <cell r="I276">
            <v>3.9078000000000002E-2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1.0855E-2</v>
          </cell>
          <cell r="I277">
            <v>3.9078000000000002E-2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1.0855E-2</v>
          </cell>
          <cell r="I278">
            <v>3.9078000000000002E-2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1.0855E-2</v>
          </cell>
          <cell r="I279">
            <v>3.9078000000000002E-2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1.0340999999999999E-2</v>
          </cell>
          <cell r="I280">
            <v>3.7227999999999997E-2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1.0337000000000001E-2</v>
          </cell>
          <cell r="I281">
            <v>3.7213000000000003E-2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1.0337000000000001E-2</v>
          </cell>
          <cell r="I282">
            <v>3.7213000000000003E-2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1.0337000000000001E-2</v>
          </cell>
          <cell r="I283">
            <v>3.7213000000000003E-2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1.0991000000000001E-2</v>
          </cell>
          <cell r="I284">
            <v>3.9567999999999999E-2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1.0958000000000001E-2</v>
          </cell>
          <cell r="I285">
            <v>3.9448999999999998E-2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1.0924E-2</v>
          </cell>
          <cell r="I286">
            <v>3.9326E-2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1.0500000000000001E-2</v>
          </cell>
          <cell r="I287">
            <v>3.78E-2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1.0722000000000001E-2</v>
          </cell>
          <cell r="I288">
            <v>3.8599000000000001E-2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1.0722000000000001E-2</v>
          </cell>
          <cell r="I289">
            <v>3.8599000000000001E-2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1.0666E-2</v>
          </cell>
          <cell r="I290">
            <v>3.8398000000000002E-2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1.0666E-2</v>
          </cell>
          <cell r="I291">
            <v>3.8398000000000002E-2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1.0666E-2</v>
          </cell>
          <cell r="I292">
            <v>3.8398000000000002E-2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1.0666E-2</v>
          </cell>
          <cell r="I293">
            <v>3.8398000000000002E-2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1.0642E-2</v>
          </cell>
          <cell r="I294">
            <v>3.8310999999999998E-2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1.0604000000000001E-2</v>
          </cell>
          <cell r="I295">
            <v>3.8174E-2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1.0666E-2</v>
          </cell>
          <cell r="I296">
            <v>3.8398000000000002E-2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1.0666E-2</v>
          </cell>
          <cell r="I297">
            <v>3.8398000000000002E-2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1.0666E-2</v>
          </cell>
          <cell r="I298">
            <v>3.8398000000000002E-2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1.0666E-2</v>
          </cell>
          <cell r="I299">
            <v>3.8398000000000002E-2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1.0666E-2</v>
          </cell>
          <cell r="I300">
            <v>3.8398000000000002E-2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1.0718999999999999E-2</v>
          </cell>
          <cell r="I301">
            <v>3.8587999999999997E-2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1.0718999999999999E-2</v>
          </cell>
          <cell r="I302">
            <v>3.8587999999999997E-2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1.0718999999999999E-2</v>
          </cell>
          <cell r="I303">
            <v>3.8587999999999997E-2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1.0718999999999999E-2</v>
          </cell>
          <cell r="I304">
            <v>3.8587999999999997E-2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1.0573000000000001E-2</v>
          </cell>
          <cell r="I305">
            <v>3.8063E-2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1.0573000000000001E-2</v>
          </cell>
          <cell r="I306">
            <v>3.8063E-2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1.0573000000000001E-2</v>
          </cell>
          <cell r="I307">
            <v>3.8063E-2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1.0562E-2</v>
          </cell>
          <cell r="I308">
            <v>3.8023000000000001E-2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1.0562E-2</v>
          </cell>
          <cell r="I309">
            <v>3.8023000000000001E-2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1.0562E-2</v>
          </cell>
          <cell r="I310">
            <v>3.8023000000000001E-2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1.0799E-2</v>
          </cell>
          <cell r="I311">
            <v>3.8876000000000001E-2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1.0799E-2</v>
          </cell>
          <cell r="I312">
            <v>3.8876000000000001E-2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1.0799E-2</v>
          </cell>
          <cell r="I313">
            <v>3.8876000000000001E-2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1.0799E-2</v>
          </cell>
          <cell r="I314">
            <v>3.8876000000000001E-2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1.0799E-2</v>
          </cell>
          <cell r="I315">
            <v>3.8876000000000001E-2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1.0799E-2</v>
          </cell>
          <cell r="I316">
            <v>3.8876000000000001E-2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1.0799E-2</v>
          </cell>
          <cell r="I317">
            <v>3.8876000000000001E-2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1.0799E-2</v>
          </cell>
          <cell r="I318">
            <v>3.8876000000000001E-2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1.0926999999999999E-2</v>
          </cell>
          <cell r="I319">
            <v>3.9336999999999997E-2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1.0926999999999999E-2</v>
          </cell>
          <cell r="I320">
            <v>3.9336999999999997E-2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1.0926999999999999E-2</v>
          </cell>
          <cell r="I321">
            <v>3.9336999999999997E-2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1.0926999999999999E-2</v>
          </cell>
          <cell r="I322">
            <v>3.9336999999999997E-2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1.0926999999999999E-2</v>
          </cell>
          <cell r="I323">
            <v>3.9336999999999997E-2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1.0926999999999999E-2</v>
          </cell>
          <cell r="I324">
            <v>3.9336999999999997E-2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1.0926999999999999E-2</v>
          </cell>
          <cell r="I325">
            <v>3.9336999999999997E-2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1.0926999999999999E-2</v>
          </cell>
          <cell r="I326">
            <v>3.9336999999999997E-2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1.0926999999999999E-2</v>
          </cell>
          <cell r="I327">
            <v>3.9336999999999997E-2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1.0926999999999999E-2</v>
          </cell>
          <cell r="I328">
            <v>3.9336999999999997E-2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1.0786E-2</v>
          </cell>
          <cell r="I329">
            <v>3.8830000000000003E-2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1.0786E-2</v>
          </cell>
          <cell r="I330">
            <v>3.8830000000000003E-2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1.0786E-2</v>
          </cell>
          <cell r="I331">
            <v>3.8830000000000003E-2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1.0786E-2</v>
          </cell>
          <cell r="I332">
            <v>3.8830000000000003E-2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1.0786E-2</v>
          </cell>
          <cell r="I333">
            <v>3.8830000000000003E-2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1.0786E-2</v>
          </cell>
          <cell r="I334">
            <v>3.8830000000000003E-2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1.0786E-2</v>
          </cell>
          <cell r="I335">
            <v>3.8830000000000003E-2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1.0786E-2</v>
          </cell>
          <cell r="I336">
            <v>3.8830000000000003E-2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1.0786E-2</v>
          </cell>
          <cell r="I337">
            <v>3.8830000000000003E-2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1.0786E-2</v>
          </cell>
          <cell r="I338">
            <v>3.8830000000000003E-2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1.0786E-2</v>
          </cell>
          <cell r="I339">
            <v>3.8830000000000003E-2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1.0786E-2</v>
          </cell>
          <cell r="I340">
            <v>3.8830000000000003E-2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1.0786E-2</v>
          </cell>
          <cell r="I341">
            <v>3.8830000000000003E-2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1.0786E-2</v>
          </cell>
          <cell r="I342">
            <v>3.8830000000000003E-2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1.0786E-2</v>
          </cell>
          <cell r="I343">
            <v>3.8830000000000003E-2</v>
          </cell>
        </row>
        <row r="344">
          <cell r="D344" t="str">
            <v>SM0282D0</v>
          </cell>
          <cell r="E344">
            <v>7044</v>
          </cell>
          <cell r="F344">
            <v>7053</v>
          </cell>
          <cell r="G344" t="str">
            <v>EGDTGM</v>
          </cell>
          <cell r="H344">
            <v>1.0786E-2</v>
          </cell>
          <cell r="I344">
            <v>3.8830000000000003E-2</v>
          </cell>
        </row>
        <row r="345">
          <cell r="D345" t="str">
            <v>SM0283D0</v>
          </cell>
          <cell r="E345">
            <v>7810</v>
          </cell>
          <cell r="F345">
            <v>7829</v>
          </cell>
          <cell r="G345" t="str">
            <v>EGDTGM</v>
          </cell>
          <cell r="H345">
            <v>1.0786E-2</v>
          </cell>
          <cell r="I345">
            <v>3.8830000000000003E-2</v>
          </cell>
        </row>
        <row r="346">
          <cell r="D346" t="str">
            <v>SM0284D0</v>
          </cell>
          <cell r="E346">
            <v>8826</v>
          </cell>
          <cell r="F346">
            <v>8835</v>
          </cell>
          <cell r="G346" t="str">
            <v>EGDTGM</v>
          </cell>
          <cell r="H346">
            <v>1.0786E-2</v>
          </cell>
          <cell r="I346">
            <v>3.8830000000000003E-2</v>
          </cell>
        </row>
        <row r="347">
          <cell r="D347" t="str">
            <v>SM0288D1</v>
          </cell>
          <cell r="E347">
            <v>1874</v>
          </cell>
          <cell r="F347">
            <v>1883</v>
          </cell>
          <cell r="G347" t="str">
            <v>EGDTGM</v>
          </cell>
          <cell r="H347">
            <v>1.0786E-2</v>
          </cell>
          <cell r="I347">
            <v>3.8830000000000003E-2</v>
          </cell>
        </row>
        <row r="348">
          <cell r="D348" t="str">
            <v>SM0288D2</v>
          </cell>
          <cell r="E348">
            <v>1874</v>
          </cell>
          <cell r="F348">
            <v>1909</v>
          </cell>
          <cell r="G348" t="str">
            <v>EGDTGM</v>
          </cell>
          <cell r="H348">
            <v>1.0786E-2</v>
          </cell>
          <cell r="I348">
            <v>3.8830000000000003E-2</v>
          </cell>
        </row>
        <row r="349">
          <cell r="D349" t="str">
            <v>SM0290D0</v>
          </cell>
          <cell r="E349">
            <v>87638</v>
          </cell>
          <cell r="F349">
            <v>87647</v>
          </cell>
          <cell r="G349" t="str">
            <v>PRDOIL</v>
          </cell>
          <cell r="H349">
            <v>1.0786E-2</v>
          </cell>
          <cell r="I349">
            <v>3.8830000000000003E-2</v>
          </cell>
        </row>
        <row r="350">
          <cell r="D350" t="str">
            <v>SM0291D0</v>
          </cell>
          <cell r="E350">
            <v>1696</v>
          </cell>
          <cell r="F350">
            <v>1703</v>
          </cell>
          <cell r="G350" t="str">
            <v>EGDTGM</v>
          </cell>
          <cell r="H350">
            <v>1.0786E-2</v>
          </cell>
          <cell r="I350">
            <v>3.8830000000000003E-2</v>
          </cell>
        </row>
        <row r="351">
          <cell r="D351" t="str">
            <v>SM0293D0</v>
          </cell>
          <cell r="E351">
            <v>90994</v>
          </cell>
          <cell r="F351">
            <v>91009</v>
          </cell>
          <cell r="G351" t="str">
            <v>EGDTGM</v>
          </cell>
          <cell r="H351">
            <v>1.0786E-2</v>
          </cell>
          <cell r="I351">
            <v>3.8830000000000003E-2</v>
          </cell>
        </row>
        <row r="352">
          <cell r="D352" t="str">
            <v>SM0295D0</v>
          </cell>
          <cell r="E352">
            <v>87638</v>
          </cell>
          <cell r="F352">
            <v>87647</v>
          </cell>
          <cell r="G352" t="str">
            <v>EGDTGM</v>
          </cell>
          <cell r="H352">
            <v>1.0786E-2</v>
          </cell>
          <cell r="I352">
            <v>3.8830000000000003E-2</v>
          </cell>
        </row>
        <row r="353">
          <cell r="D353" t="str">
            <v>SM0296D0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1.0786E-2</v>
          </cell>
          <cell r="I353">
            <v>3.8830000000000003E-2</v>
          </cell>
        </row>
        <row r="354">
          <cell r="D354" t="str">
            <v>SM0301D0</v>
          </cell>
          <cell r="E354">
            <v>91688</v>
          </cell>
          <cell r="F354">
            <v>91722</v>
          </cell>
          <cell r="G354" t="str">
            <v>EGDTGM</v>
          </cell>
          <cell r="H354">
            <v>1.0786E-2</v>
          </cell>
          <cell r="I354">
            <v>3.8830000000000003E-2</v>
          </cell>
        </row>
        <row r="355">
          <cell r="D355" t="str">
            <v>SM0302D0</v>
          </cell>
          <cell r="E355">
            <v>91688</v>
          </cell>
          <cell r="F355">
            <v>91697</v>
          </cell>
          <cell r="G355" t="str">
            <v>EGDTGM</v>
          </cell>
          <cell r="H355">
            <v>1.0786E-2</v>
          </cell>
          <cell r="I355">
            <v>3.8830000000000003E-2</v>
          </cell>
        </row>
        <row r="356">
          <cell r="D356" t="str">
            <v>SM0303D0</v>
          </cell>
          <cell r="E356">
            <v>88047</v>
          </cell>
          <cell r="F356">
            <v>88083</v>
          </cell>
          <cell r="G356" t="str">
            <v>EGDTGM</v>
          </cell>
          <cell r="H356">
            <v>1.0786E-2</v>
          </cell>
          <cell r="I356">
            <v>3.8830000000000003E-2</v>
          </cell>
        </row>
        <row r="357">
          <cell r="D357" t="str">
            <v>SM0304D0</v>
          </cell>
          <cell r="E357">
            <v>88047</v>
          </cell>
          <cell r="F357">
            <v>88056</v>
          </cell>
          <cell r="G357" t="str">
            <v>EGDTGM</v>
          </cell>
          <cell r="H357">
            <v>1.0786E-2</v>
          </cell>
          <cell r="I357">
            <v>3.8830000000000003E-2</v>
          </cell>
        </row>
        <row r="358">
          <cell r="D358" t="str">
            <v>SM0969D0</v>
          </cell>
          <cell r="E358">
            <v>1874</v>
          </cell>
          <cell r="F358">
            <v>1918</v>
          </cell>
          <cell r="G358" t="str">
            <v>EGDTGM</v>
          </cell>
          <cell r="H358">
            <v>1.0786E-2</v>
          </cell>
          <cell r="I358">
            <v>3.8830000000000003E-2</v>
          </cell>
        </row>
        <row r="359">
          <cell r="D359" t="str">
            <v>SM0988D0</v>
          </cell>
          <cell r="E359">
            <v>8826</v>
          </cell>
          <cell r="F359">
            <v>8835</v>
          </cell>
          <cell r="G359" t="str">
            <v>EGDTGM</v>
          </cell>
          <cell r="H359">
            <v>1.0786E-2</v>
          </cell>
          <cell r="I359">
            <v>3.8830000000000003E-2</v>
          </cell>
        </row>
        <row r="360">
          <cell r="D360" t="str">
            <v>SM1161D0</v>
          </cell>
          <cell r="E360">
            <v>89561</v>
          </cell>
          <cell r="F360">
            <v>89589</v>
          </cell>
          <cell r="G360" t="str">
            <v>EGDTGM</v>
          </cell>
          <cell r="H360">
            <v>1.0786E-2</v>
          </cell>
          <cell r="I360">
            <v>3.8830000000000003E-2</v>
          </cell>
        </row>
        <row r="361">
          <cell r="D361" t="str">
            <v>SM0270D0</v>
          </cell>
          <cell r="E361">
            <v>1348</v>
          </cell>
          <cell r="F361">
            <v>1357</v>
          </cell>
          <cell r="G361" t="str">
            <v>EGDTGM</v>
          </cell>
          <cell r="H361">
            <v>1.0786E-2</v>
          </cell>
          <cell r="I361">
            <v>3.8830000000000003E-2</v>
          </cell>
        </row>
        <row r="362">
          <cell r="D362" t="str">
            <v>SM0271D0</v>
          </cell>
          <cell r="E362">
            <v>4188</v>
          </cell>
          <cell r="F362">
            <v>4204</v>
          </cell>
          <cell r="G362" t="str">
            <v>EGDTGM</v>
          </cell>
          <cell r="H362">
            <v>1.0786E-2</v>
          </cell>
          <cell r="I362">
            <v>3.8830000000000003E-2</v>
          </cell>
        </row>
        <row r="363">
          <cell r="D363" t="str">
            <v>SM0272D0</v>
          </cell>
          <cell r="E363">
            <v>4188</v>
          </cell>
          <cell r="F363">
            <v>4197</v>
          </cell>
          <cell r="G363" t="str">
            <v>EGDTGM</v>
          </cell>
          <cell r="H363">
            <v>1.0786E-2</v>
          </cell>
          <cell r="I363">
            <v>3.8830000000000003E-2</v>
          </cell>
        </row>
        <row r="364">
          <cell r="D364" t="str">
            <v>SM0847D0</v>
          </cell>
          <cell r="E364">
            <v>3958</v>
          </cell>
          <cell r="F364">
            <v>3967</v>
          </cell>
          <cell r="G364" t="str">
            <v>EGDTGM</v>
          </cell>
          <cell r="H364">
            <v>1.0786E-2</v>
          </cell>
          <cell r="I364">
            <v>3.8830000000000003E-2</v>
          </cell>
        </row>
        <row r="365">
          <cell r="D365" t="str">
            <v>SM0848D0</v>
          </cell>
          <cell r="E365">
            <v>5103</v>
          </cell>
          <cell r="F365">
            <v>5112</v>
          </cell>
          <cell r="G365" t="str">
            <v>EGDTGM</v>
          </cell>
          <cell r="H365">
            <v>1.0786E-2</v>
          </cell>
          <cell r="I365">
            <v>3.8830000000000003E-2</v>
          </cell>
        </row>
        <row r="366">
          <cell r="D366" t="str">
            <v>SM0849D0</v>
          </cell>
          <cell r="E366">
            <v>5103</v>
          </cell>
          <cell r="F366">
            <v>5121</v>
          </cell>
          <cell r="G366" t="str">
            <v>EGDTGM</v>
          </cell>
          <cell r="H366">
            <v>1.0786E-2</v>
          </cell>
          <cell r="I366">
            <v>3.8830000000000003E-2</v>
          </cell>
        </row>
        <row r="367">
          <cell r="D367" t="str">
            <v>SM0855D0</v>
          </cell>
          <cell r="E367">
            <v>144152</v>
          </cell>
          <cell r="F367">
            <v>144189</v>
          </cell>
          <cell r="G367" t="str">
            <v>EGDTGM</v>
          </cell>
          <cell r="H367">
            <v>1.0786E-2</v>
          </cell>
          <cell r="I367">
            <v>3.8830000000000003E-2</v>
          </cell>
        </row>
        <row r="368">
          <cell r="D368" t="str">
            <v>SM0132D0</v>
          </cell>
          <cell r="E368">
            <v>144928</v>
          </cell>
          <cell r="F368">
            <v>144937</v>
          </cell>
          <cell r="G368" t="str">
            <v>EGDTGM</v>
          </cell>
          <cell r="H368">
            <v>1.0430999999999999E-2</v>
          </cell>
          <cell r="I368">
            <v>3.7552000000000002E-2</v>
          </cell>
        </row>
        <row r="369">
          <cell r="D369" t="str">
            <v>SM0369D0</v>
          </cell>
          <cell r="E369">
            <v>144928</v>
          </cell>
          <cell r="F369">
            <v>144937</v>
          </cell>
          <cell r="G369" t="str">
            <v>EGDTGM</v>
          </cell>
          <cell r="H369">
            <v>1.0430999999999999E-2</v>
          </cell>
          <cell r="I369">
            <v>3.7552000000000002E-2</v>
          </cell>
        </row>
        <row r="370">
          <cell r="D370" t="str">
            <v>SM1030D0</v>
          </cell>
          <cell r="E370">
            <v>145499</v>
          </cell>
          <cell r="F370">
            <v>145505</v>
          </cell>
          <cell r="G370" t="str">
            <v>EGDTGM</v>
          </cell>
          <cell r="H370">
            <v>1.0430999999999999E-2</v>
          </cell>
          <cell r="I370">
            <v>3.7552000000000002E-2</v>
          </cell>
        </row>
        <row r="371">
          <cell r="D371" t="str">
            <v>SM1061D0</v>
          </cell>
          <cell r="E371">
            <v>143502</v>
          </cell>
          <cell r="F371">
            <v>143511</v>
          </cell>
          <cell r="G371" t="str">
            <v>MANZAT</v>
          </cell>
          <cell r="H371">
            <v>1.0430999999999999E-2</v>
          </cell>
          <cell r="I371">
            <v>3.7552000000000002E-2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1.0803E-2</v>
          </cell>
          <cell r="I372">
            <v>3.8891000000000002E-2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1.0803E-2</v>
          </cell>
          <cell r="I373">
            <v>3.8891000000000002E-2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1.0803E-2</v>
          </cell>
          <cell r="I374">
            <v>3.8891000000000002E-2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1.0803E-2</v>
          </cell>
          <cell r="I375">
            <v>3.8891000000000002E-2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1.0803E-2</v>
          </cell>
          <cell r="I376">
            <v>3.8891000000000002E-2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1.0808E-2</v>
          </cell>
          <cell r="I377">
            <v>3.8908999999999999E-2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1.0808E-2</v>
          </cell>
          <cell r="I378">
            <v>3.8908999999999999E-2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1.0808E-2</v>
          </cell>
          <cell r="I379">
            <v>3.8908999999999999E-2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1.0808E-2</v>
          </cell>
          <cell r="I380">
            <v>3.8908999999999999E-2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1.0808E-2</v>
          </cell>
          <cell r="I381">
            <v>3.8908999999999999E-2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1.0799E-2</v>
          </cell>
          <cell r="I382">
            <v>3.8876000000000001E-2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1.0799E-2</v>
          </cell>
          <cell r="I383">
            <v>3.8876000000000001E-2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1.0799E-2</v>
          </cell>
          <cell r="I384">
            <v>3.8876000000000001E-2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1.0799E-2</v>
          </cell>
          <cell r="I385">
            <v>3.8876000000000001E-2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1.0800000000000001E-2</v>
          </cell>
          <cell r="I386">
            <v>3.8879999999999998E-2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1.0800000000000001E-2</v>
          </cell>
          <cell r="I387">
            <v>3.8879999999999998E-2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1.0800000000000001E-2</v>
          </cell>
          <cell r="I388">
            <v>3.8879999999999998E-2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1.0800000000000001E-2</v>
          </cell>
          <cell r="I389">
            <v>3.8879999999999998E-2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1.0800000000000001E-2</v>
          </cell>
          <cell r="I390">
            <v>3.8879999999999998E-2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1.0800000000000001E-2</v>
          </cell>
          <cell r="I391">
            <v>3.8879999999999998E-2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1.0800000000000001E-2</v>
          </cell>
          <cell r="I392">
            <v>3.8879999999999998E-2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1.0800000000000001E-2</v>
          </cell>
          <cell r="I393">
            <v>3.8879999999999998E-2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1.0800000000000001E-2</v>
          </cell>
          <cell r="I394">
            <v>3.8879999999999998E-2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1.0800000000000001E-2</v>
          </cell>
          <cell r="I395">
            <v>3.8879999999999998E-2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1.0800000000000001E-2</v>
          </cell>
          <cell r="I396">
            <v>3.8879999999999998E-2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1.0800000000000001E-2</v>
          </cell>
          <cell r="I397">
            <v>3.8879999999999998E-2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1.0800000000000001E-2</v>
          </cell>
          <cell r="I398">
            <v>3.8879999999999998E-2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1.0800000000000001E-2</v>
          </cell>
          <cell r="I399">
            <v>3.8879999999999998E-2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1.0800000000000001E-2</v>
          </cell>
          <cell r="I400">
            <v>3.8879999999999998E-2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1.0800000000000001E-2</v>
          </cell>
          <cell r="I401">
            <v>3.8879999999999998E-2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1.0800000000000001E-2</v>
          </cell>
          <cell r="I402">
            <v>3.8879999999999998E-2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1.0800000000000001E-2</v>
          </cell>
          <cell r="I403">
            <v>3.8879999999999998E-2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1.0808E-2</v>
          </cell>
          <cell r="I404">
            <v>3.8908999999999999E-2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1.0808E-2</v>
          </cell>
          <cell r="I405">
            <v>3.8908999999999999E-2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1.0808E-2</v>
          </cell>
          <cell r="I406">
            <v>3.8908999999999999E-2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1.0808E-2</v>
          </cell>
          <cell r="I407">
            <v>3.8908999999999999E-2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1.0063000000000001E-2</v>
          </cell>
          <cell r="I408">
            <v>3.6227000000000002E-2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1.0063000000000001E-2</v>
          </cell>
          <cell r="I409">
            <v>3.6227000000000002E-2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1.0063000000000001E-2</v>
          </cell>
          <cell r="I410">
            <v>3.6227000000000002E-2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1.0772E-2</v>
          </cell>
          <cell r="I411">
            <v>3.8779000000000001E-2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1.0772E-2</v>
          </cell>
          <cell r="I412">
            <v>3.8779000000000001E-2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1.0772E-2</v>
          </cell>
          <cell r="I413">
            <v>3.8779000000000001E-2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1.0772E-2</v>
          </cell>
          <cell r="I414">
            <v>3.8779000000000001E-2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1.0772E-2</v>
          </cell>
          <cell r="I415">
            <v>3.8779000000000001E-2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1.0772E-2</v>
          </cell>
          <cell r="I416">
            <v>3.8779000000000001E-2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1.0772E-2</v>
          </cell>
          <cell r="I417">
            <v>3.8779000000000001E-2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1.0808E-2</v>
          </cell>
          <cell r="I418">
            <v>3.8908999999999999E-2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1.0808E-2</v>
          </cell>
          <cell r="I419">
            <v>3.8908999999999999E-2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1.0808E-2</v>
          </cell>
          <cell r="I420">
            <v>3.8908999999999999E-2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1.0808E-2</v>
          </cell>
          <cell r="I421">
            <v>3.8908999999999999E-2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1.0808E-2</v>
          </cell>
          <cell r="I422">
            <v>3.8908999999999999E-2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1.1062000000000001E-2</v>
          </cell>
          <cell r="I423">
            <v>3.9822999999999997E-2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1.1062000000000001E-2</v>
          </cell>
          <cell r="I424">
            <v>3.9822999999999997E-2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1.1062000000000001E-2</v>
          </cell>
          <cell r="I425">
            <v>3.9822999999999997E-2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1.1062000000000001E-2</v>
          </cell>
          <cell r="I426">
            <v>3.9822999999999997E-2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1.1062000000000001E-2</v>
          </cell>
          <cell r="I427">
            <v>3.9822999999999997E-2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1.1062000000000001E-2</v>
          </cell>
          <cell r="I428">
            <v>3.9822999999999997E-2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1.0821000000000001E-2</v>
          </cell>
          <cell r="I429">
            <v>3.8955999999999998E-2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1.0821000000000001E-2</v>
          </cell>
          <cell r="I430">
            <v>3.8955999999999998E-2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1.0821000000000001E-2</v>
          </cell>
          <cell r="I431">
            <v>3.8955999999999998E-2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1.0845E-2</v>
          </cell>
          <cell r="I432">
            <v>3.9042E-2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1.0845E-2</v>
          </cell>
          <cell r="I433">
            <v>3.9042E-2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1.0845E-2</v>
          </cell>
          <cell r="I434">
            <v>3.9042E-2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1.0845E-2</v>
          </cell>
          <cell r="I435">
            <v>3.9042E-2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1.0845E-2</v>
          </cell>
          <cell r="I436">
            <v>3.9042E-2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1.0845E-2</v>
          </cell>
          <cell r="I437">
            <v>3.9042E-2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1.0845E-2</v>
          </cell>
          <cell r="I438">
            <v>3.9042E-2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1.0845E-2</v>
          </cell>
          <cell r="I439">
            <v>3.9042E-2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1.0845E-2</v>
          </cell>
          <cell r="I440">
            <v>3.9042E-2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1.0845E-2</v>
          </cell>
          <cell r="I441">
            <v>3.9042E-2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1.0845E-2</v>
          </cell>
          <cell r="I442">
            <v>3.9042E-2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1.0845E-2</v>
          </cell>
          <cell r="I443">
            <v>3.9042E-2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1.0845E-2</v>
          </cell>
          <cell r="I444">
            <v>3.9042E-2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1.0845E-2</v>
          </cell>
          <cell r="I445">
            <v>3.9042E-2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1.0795000000000001E-2</v>
          </cell>
          <cell r="I446">
            <v>3.8862000000000001E-2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1.0795000000000001E-2</v>
          </cell>
          <cell r="I447">
            <v>3.8862000000000001E-2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1.0795000000000001E-2</v>
          </cell>
          <cell r="I448">
            <v>3.8862000000000001E-2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1.0795000000000001E-2</v>
          </cell>
          <cell r="I449">
            <v>3.8862000000000001E-2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1.0795000000000001E-2</v>
          </cell>
          <cell r="I450">
            <v>3.8862000000000001E-2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1.0795000000000001E-2</v>
          </cell>
          <cell r="I451">
            <v>3.8862000000000001E-2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1.0795000000000001E-2</v>
          </cell>
          <cell r="I452">
            <v>3.8862000000000001E-2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1.0795000000000001E-2</v>
          </cell>
          <cell r="I453">
            <v>3.8862000000000001E-2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1.0795000000000001E-2</v>
          </cell>
          <cell r="I454">
            <v>3.8862000000000001E-2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1.0795000000000001E-2</v>
          </cell>
          <cell r="I455">
            <v>3.8862000000000001E-2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1.0795000000000001E-2</v>
          </cell>
          <cell r="I456">
            <v>3.8862000000000001E-2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1.0795000000000001E-2</v>
          </cell>
          <cell r="I457">
            <v>3.8862000000000001E-2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1.0795000000000001E-2</v>
          </cell>
          <cell r="I458">
            <v>3.8862000000000001E-2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1.0795000000000001E-2</v>
          </cell>
          <cell r="I459">
            <v>3.8862000000000001E-2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1.0795000000000001E-2</v>
          </cell>
          <cell r="I460">
            <v>3.8862000000000001E-2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1.0795000000000001E-2</v>
          </cell>
          <cell r="I461">
            <v>3.8862000000000001E-2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1.0795000000000001E-2</v>
          </cell>
          <cell r="I462">
            <v>3.8862000000000001E-2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1.0795000000000001E-2</v>
          </cell>
          <cell r="I463">
            <v>3.8862000000000001E-2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1.0795000000000001E-2</v>
          </cell>
          <cell r="I464">
            <v>3.8862000000000001E-2</v>
          </cell>
        </row>
        <row r="465">
          <cell r="D465" t="str">
            <v>SM1171D0</v>
          </cell>
          <cell r="E465">
            <v>26564</v>
          </cell>
          <cell r="F465">
            <v>26573</v>
          </cell>
          <cell r="G465" t="str">
            <v>TERMOR</v>
          </cell>
          <cell r="H465">
            <v>1.0795000000000001E-2</v>
          </cell>
          <cell r="I465">
            <v>3.8862000000000001E-2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1.0772E-2</v>
          </cell>
          <cell r="I466">
            <v>3.8779000000000001E-2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1.0772E-2</v>
          </cell>
          <cell r="I467">
            <v>3.8779000000000001E-2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1.0845E-2</v>
          </cell>
          <cell r="I468">
            <v>3.9042E-2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1.0845E-2</v>
          </cell>
          <cell r="I469">
            <v>3.9042E-2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1.0845E-2</v>
          </cell>
          <cell r="I470">
            <v>3.9042E-2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1.0845E-2</v>
          </cell>
          <cell r="I471">
            <v>3.9042E-2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1.0845E-2</v>
          </cell>
          <cell r="I472">
            <v>3.9042E-2</v>
          </cell>
        </row>
        <row r="473">
          <cell r="D473" t="str">
            <v>SM1281D0</v>
          </cell>
          <cell r="G473" t="str">
            <v>IFGSZH</v>
          </cell>
          <cell r="H473">
            <v>1.081E-2</v>
          </cell>
          <cell r="I473">
            <v>3.8915999999999999E-2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1.1086E-2</v>
          </cell>
          <cell r="I474">
            <v>3.9910000000000001E-2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1.1086E-2</v>
          </cell>
          <cell r="I475">
            <v>3.9910000000000001E-2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1.1086E-2</v>
          </cell>
          <cell r="I476">
            <v>3.9910000000000001E-2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1.1086E-2</v>
          </cell>
          <cell r="I477">
            <v>3.9910000000000001E-2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1.1086E-2</v>
          </cell>
          <cell r="I478">
            <v>3.9910000000000001E-2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1.1086E-2</v>
          </cell>
          <cell r="I479">
            <v>3.9910000000000001E-2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1.1086E-2</v>
          </cell>
          <cell r="I480">
            <v>3.9910000000000001E-2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1.1086E-2</v>
          </cell>
          <cell r="I481">
            <v>3.9910000000000001E-2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1.1086E-2</v>
          </cell>
          <cell r="I482">
            <v>3.9910000000000001E-2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1.1086E-2</v>
          </cell>
          <cell r="I483">
            <v>3.9910000000000001E-2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1.1086E-2</v>
          </cell>
          <cell r="I484">
            <v>3.9910000000000001E-2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1.1121000000000001E-2</v>
          </cell>
          <cell r="I485">
            <v>4.0036000000000002E-2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1.1121000000000001E-2</v>
          </cell>
          <cell r="I486">
            <v>4.0036000000000002E-2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1.1121000000000001E-2</v>
          </cell>
          <cell r="I487">
            <v>4.0036000000000002E-2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1.1121000000000001E-2</v>
          </cell>
          <cell r="I488">
            <v>4.0036000000000002E-2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1.1121000000000001E-2</v>
          </cell>
          <cell r="I489">
            <v>4.0036000000000002E-2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1.1121000000000001E-2</v>
          </cell>
          <cell r="I490">
            <v>4.0036000000000002E-2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1.1121000000000001E-2</v>
          </cell>
          <cell r="I491">
            <v>4.0036000000000002E-2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1.1121000000000001E-2</v>
          </cell>
          <cell r="I492">
            <v>4.0036000000000002E-2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1.1121000000000001E-2</v>
          </cell>
          <cell r="I493">
            <v>4.0036000000000002E-2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1.1121000000000001E-2</v>
          </cell>
          <cell r="I494">
            <v>4.0036000000000002E-2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1.0814000000000001E-2</v>
          </cell>
          <cell r="I495">
            <v>3.8929999999999999E-2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1.0814000000000001E-2</v>
          </cell>
          <cell r="I496">
            <v>3.8929999999999999E-2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1.1121000000000001E-2</v>
          </cell>
          <cell r="I497">
            <v>4.0036000000000002E-2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1.1121000000000001E-2</v>
          </cell>
          <cell r="I498">
            <v>4.0036000000000002E-2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1.1121000000000001E-2</v>
          </cell>
          <cell r="I499">
            <v>4.0036000000000002E-2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1.0834999999999999E-2</v>
          </cell>
          <cell r="I500">
            <v>3.9005999999999999E-2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1.1089999999999999E-2</v>
          </cell>
          <cell r="I501">
            <v>3.9924000000000001E-2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1.1089999999999999E-2</v>
          </cell>
          <cell r="I502">
            <v>3.9924000000000001E-2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1.1089999999999999E-2</v>
          </cell>
          <cell r="I503">
            <v>3.9924000000000001E-2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1.1089999999999999E-2</v>
          </cell>
          <cell r="I504">
            <v>3.9924000000000001E-2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1.1089999999999999E-2</v>
          </cell>
          <cell r="I505">
            <v>3.9924000000000001E-2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1.1089999999999999E-2</v>
          </cell>
          <cell r="I506">
            <v>3.9924000000000001E-2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1.1072E-2</v>
          </cell>
          <cell r="I507">
            <v>3.9858999999999999E-2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1.1072E-2</v>
          </cell>
          <cell r="I508">
            <v>3.9858999999999999E-2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1.1072E-2</v>
          </cell>
          <cell r="I509">
            <v>3.9858999999999999E-2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1.1072E-2</v>
          </cell>
          <cell r="I510">
            <v>3.9858999999999999E-2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1.1072E-2</v>
          </cell>
          <cell r="I511">
            <v>3.9858999999999999E-2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1.1072E-2</v>
          </cell>
          <cell r="I512">
            <v>3.9858999999999999E-2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1.1072E-2</v>
          </cell>
          <cell r="I513">
            <v>3.9858999999999999E-2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1.1072E-2</v>
          </cell>
          <cell r="I514">
            <v>3.9858999999999999E-2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1.1072E-2</v>
          </cell>
          <cell r="I515">
            <v>3.9858999999999999E-2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1.1129E-2</v>
          </cell>
          <cell r="I516">
            <v>4.0064000000000002E-2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1.1129E-2</v>
          </cell>
          <cell r="I517">
            <v>4.0064000000000002E-2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1.1129E-2</v>
          </cell>
          <cell r="I518">
            <v>4.0064000000000002E-2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1.1129E-2</v>
          </cell>
          <cell r="I519">
            <v>4.0064000000000002E-2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1.1129E-2</v>
          </cell>
          <cell r="I520">
            <v>4.0064000000000002E-2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1.1129E-2</v>
          </cell>
          <cell r="I521">
            <v>4.0064000000000002E-2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1.1129E-2</v>
          </cell>
          <cell r="I522">
            <v>4.0064000000000002E-2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1.1129E-2</v>
          </cell>
          <cell r="I523">
            <v>4.0064000000000002E-2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1.1129E-2</v>
          </cell>
          <cell r="I524">
            <v>4.0064000000000002E-2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1.1129E-2</v>
          </cell>
          <cell r="I525">
            <v>4.0064000000000002E-2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1.1129E-2</v>
          </cell>
          <cell r="I526">
            <v>4.0064000000000002E-2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1.1129E-2</v>
          </cell>
          <cell r="I527">
            <v>4.0064000000000002E-2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1.1129E-2</v>
          </cell>
          <cell r="I528">
            <v>4.0064000000000002E-2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1.1129E-2</v>
          </cell>
          <cell r="I529">
            <v>4.0064000000000002E-2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1.1101E-2</v>
          </cell>
          <cell r="I530">
            <v>3.9964E-2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1.1074000000000001E-2</v>
          </cell>
          <cell r="I531">
            <v>3.9865999999999999E-2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1.1058E-2</v>
          </cell>
          <cell r="I532">
            <v>3.9808999999999997E-2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1.1058E-2</v>
          </cell>
          <cell r="I533">
            <v>3.9808999999999997E-2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1.1058E-2</v>
          </cell>
          <cell r="I534">
            <v>3.9808999999999997E-2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1.1058E-2</v>
          </cell>
          <cell r="I535">
            <v>3.9808999999999997E-2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1.1058E-2</v>
          </cell>
          <cell r="I536">
            <v>3.9808999999999997E-2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1.1058E-2</v>
          </cell>
          <cell r="I537">
            <v>3.9808999999999997E-2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1.0913000000000001E-2</v>
          </cell>
          <cell r="I538">
            <v>3.9287000000000002E-2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1.0913000000000001E-2</v>
          </cell>
          <cell r="I539">
            <v>3.9287000000000002E-2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1.0913000000000001E-2</v>
          </cell>
          <cell r="I540">
            <v>3.9287000000000002E-2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1.0913000000000001E-2</v>
          </cell>
          <cell r="I541">
            <v>3.9287000000000002E-2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1.0913000000000001E-2</v>
          </cell>
          <cell r="I542">
            <v>3.9287000000000002E-2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1.1296E-2</v>
          </cell>
          <cell r="I543">
            <v>4.0666000000000001E-2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1.1296E-2</v>
          </cell>
          <cell r="I544">
            <v>4.0666000000000001E-2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1.1296E-2</v>
          </cell>
          <cell r="I545">
            <v>4.0666000000000001E-2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1.0913000000000001E-2</v>
          </cell>
          <cell r="I546">
            <v>3.9287000000000002E-2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1.0913000000000001E-2</v>
          </cell>
          <cell r="I547">
            <v>3.9287000000000002E-2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1.0913000000000001E-2</v>
          </cell>
          <cell r="I548">
            <v>3.9287000000000002E-2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1.0913000000000001E-2</v>
          </cell>
          <cell r="I549">
            <v>3.9287000000000002E-2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1.0913000000000001E-2</v>
          </cell>
          <cell r="I550">
            <v>3.9287000000000002E-2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1.0913000000000001E-2</v>
          </cell>
          <cell r="I551">
            <v>3.9287000000000002E-2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1.0085E-2</v>
          </cell>
          <cell r="I552">
            <v>3.6305999999999998E-2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1.0085E-2</v>
          </cell>
          <cell r="I553">
            <v>3.6305999999999998E-2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1.0085E-2</v>
          </cell>
          <cell r="I554">
            <v>3.6305999999999998E-2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1.0543E-2</v>
          </cell>
          <cell r="I555">
            <v>3.7955000000000003E-2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1.0543E-2</v>
          </cell>
          <cell r="I556">
            <v>3.7955000000000003E-2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1.0543E-2</v>
          </cell>
          <cell r="I557">
            <v>3.7955000000000003E-2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1.0543E-2</v>
          </cell>
          <cell r="I558">
            <v>3.7955000000000003E-2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1.0543E-2</v>
          </cell>
          <cell r="I559">
            <v>3.7955000000000003E-2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1.0543E-2</v>
          </cell>
          <cell r="I560">
            <v>3.7955000000000003E-2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1.0543E-2</v>
          </cell>
          <cell r="I561">
            <v>3.7955000000000003E-2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1.0543E-2</v>
          </cell>
          <cell r="I562">
            <v>3.7955000000000003E-2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1.0543E-2</v>
          </cell>
          <cell r="I563">
            <v>3.7955000000000003E-2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1.048E-2</v>
          </cell>
          <cell r="I564">
            <v>3.7727999999999998E-2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1.048E-2</v>
          </cell>
          <cell r="I565">
            <v>3.7727999999999998E-2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1.0681E-2</v>
          </cell>
          <cell r="I566">
            <v>3.8452E-2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1.0681E-2</v>
          </cell>
          <cell r="I567">
            <v>3.8452E-2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1.0681E-2</v>
          </cell>
          <cell r="I568">
            <v>3.8452E-2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1.0681E-2</v>
          </cell>
          <cell r="I569">
            <v>3.8452E-2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1.0681E-2</v>
          </cell>
          <cell r="I570">
            <v>3.8452E-2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1.0681E-2</v>
          </cell>
          <cell r="I571">
            <v>3.8452E-2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1.0681E-2</v>
          </cell>
          <cell r="I572">
            <v>3.8452E-2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1.0681E-2</v>
          </cell>
          <cell r="I573">
            <v>3.8452E-2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1.0681E-2</v>
          </cell>
          <cell r="I574">
            <v>3.8452E-2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1.0681E-2</v>
          </cell>
          <cell r="I575">
            <v>3.8452E-2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1.0681E-2</v>
          </cell>
          <cell r="I576">
            <v>3.8452E-2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1.0681E-2</v>
          </cell>
          <cell r="I577">
            <v>3.8452E-2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1.0681E-2</v>
          </cell>
          <cell r="I578">
            <v>3.8452E-2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1.0681E-2</v>
          </cell>
          <cell r="I579">
            <v>3.8452E-2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1.0681E-2</v>
          </cell>
          <cell r="I580">
            <v>3.8452E-2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1.0681E-2</v>
          </cell>
          <cell r="I581">
            <v>3.8452E-2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1.0681E-2</v>
          </cell>
          <cell r="I582">
            <v>3.8452E-2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1.0971E-2</v>
          </cell>
          <cell r="I583">
            <v>3.9496000000000003E-2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1.0971E-2</v>
          </cell>
          <cell r="I584">
            <v>3.9496000000000003E-2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1.0278000000000001E-2</v>
          </cell>
          <cell r="I585">
            <v>3.7000999999999999E-2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1.0278000000000001E-2</v>
          </cell>
          <cell r="I586">
            <v>3.7000999999999999E-2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1.0278000000000001E-2</v>
          </cell>
          <cell r="I587">
            <v>3.7000999999999999E-2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1.0278000000000001E-2</v>
          </cell>
          <cell r="I588">
            <v>3.7000999999999999E-2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1.0278000000000001E-2</v>
          </cell>
          <cell r="I589">
            <v>3.7000999999999999E-2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1.0278000000000001E-2</v>
          </cell>
          <cell r="I590">
            <v>3.7000999999999999E-2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1.0278000000000001E-2</v>
          </cell>
          <cell r="I591">
            <v>3.7000999999999999E-2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1.0278000000000001E-2</v>
          </cell>
          <cell r="I592">
            <v>3.7000999999999999E-2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1.0278000000000001E-2</v>
          </cell>
          <cell r="I593">
            <v>3.7000999999999999E-2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1.0278000000000001E-2</v>
          </cell>
          <cell r="I594">
            <v>3.7000999999999999E-2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1.0278000000000001E-2</v>
          </cell>
          <cell r="I595">
            <v>3.7000999999999999E-2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1.0278000000000001E-2</v>
          </cell>
          <cell r="I596">
            <v>3.7000999999999999E-2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1.0278000000000001E-2</v>
          </cell>
          <cell r="I597">
            <v>3.7000999999999999E-2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1.0278000000000001E-2</v>
          </cell>
          <cell r="I598">
            <v>3.7000999999999999E-2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1.0278000000000001E-2</v>
          </cell>
          <cell r="I599">
            <v>3.7000999999999999E-2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1.0278000000000001E-2</v>
          </cell>
          <cell r="I600">
            <v>3.7000999999999999E-2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1.0278000000000001E-2</v>
          </cell>
          <cell r="I601">
            <v>3.7000999999999999E-2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1.0278000000000001E-2</v>
          </cell>
          <cell r="I602">
            <v>3.7000999999999999E-2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1.0278000000000001E-2</v>
          </cell>
          <cell r="I603">
            <v>3.7000999999999999E-2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1.0278000000000001E-2</v>
          </cell>
          <cell r="I604">
            <v>3.7000999999999999E-2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1.0278000000000001E-2</v>
          </cell>
          <cell r="I605">
            <v>3.7000999999999999E-2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1.0070000000000001E-2</v>
          </cell>
          <cell r="I606">
            <v>3.6252E-2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1.0278000000000001E-2</v>
          </cell>
          <cell r="I607">
            <v>3.7000999999999999E-2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1.0278000000000001E-2</v>
          </cell>
          <cell r="I608">
            <v>3.7000999999999999E-2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1.0278000000000001E-2</v>
          </cell>
          <cell r="I609">
            <v>3.7000999999999999E-2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1.0278000000000001E-2</v>
          </cell>
          <cell r="I610">
            <v>3.7000999999999999E-2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1.0278000000000001E-2</v>
          </cell>
          <cell r="I611">
            <v>3.7000999999999999E-2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1.0083E-2</v>
          </cell>
          <cell r="I612">
            <v>3.6298999999999998E-2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1.0083E-2</v>
          </cell>
          <cell r="I613">
            <v>3.6298999999999998E-2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1.1351E-2</v>
          </cell>
          <cell r="I614">
            <v>4.0863999999999998E-2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1.1351E-2</v>
          </cell>
          <cell r="I615">
            <v>4.0863999999999998E-2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1.1351E-2</v>
          </cell>
          <cell r="I616">
            <v>4.0863999999999998E-2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1.1351E-2</v>
          </cell>
          <cell r="I617">
            <v>4.0863999999999998E-2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1.1351E-2</v>
          </cell>
          <cell r="I618">
            <v>4.0863999999999998E-2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1.1351E-2</v>
          </cell>
          <cell r="I619">
            <v>4.0863999999999998E-2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1.1351E-2</v>
          </cell>
          <cell r="I620">
            <v>4.0863999999999998E-2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1.1351E-2</v>
          </cell>
          <cell r="I621">
            <v>4.0863999999999998E-2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1.1351E-2</v>
          </cell>
          <cell r="I622">
            <v>4.0863999999999998E-2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1.1351E-2</v>
          </cell>
          <cell r="I623">
            <v>4.0863999999999998E-2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1.1351E-2</v>
          </cell>
          <cell r="I624">
            <v>4.0863999999999998E-2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1.1351E-2</v>
          </cell>
          <cell r="I625">
            <v>4.0863999999999998E-2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1.1351E-2</v>
          </cell>
          <cell r="I626">
            <v>4.0863999999999998E-2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1.1495999999999999E-2</v>
          </cell>
          <cell r="I627">
            <v>4.1385999999999999E-2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1.1495999999999999E-2</v>
          </cell>
          <cell r="I628">
            <v>4.1385999999999999E-2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1.1495999999999999E-2</v>
          </cell>
          <cell r="I629">
            <v>4.1385999999999999E-2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1.1495999999999999E-2</v>
          </cell>
          <cell r="I630">
            <v>4.1385999999999999E-2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1.1495999999999999E-2</v>
          </cell>
          <cell r="I631">
            <v>4.1385999999999999E-2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1.1495999999999999E-2</v>
          </cell>
          <cell r="I632">
            <v>4.1385999999999999E-2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1.1495999999999999E-2</v>
          </cell>
          <cell r="I633">
            <v>4.1385999999999999E-2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1.1495999999999999E-2</v>
          </cell>
          <cell r="I634">
            <v>4.1385999999999999E-2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1.1495999999999999E-2</v>
          </cell>
          <cell r="I635">
            <v>4.1385999999999999E-2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1.1495999999999999E-2</v>
          </cell>
          <cell r="I636">
            <v>4.1385999999999999E-2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1.1495999999999999E-2</v>
          </cell>
          <cell r="I637">
            <v>4.1385999999999999E-2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1.1495999999999999E-2</v>
          </cell>
          <cell r="I638">
            <v>4.1385999999999999E-2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1.1495999999999999E-2</v>
          </cell>
          <cell r="I639">
            <v>4.1385999999999999E-2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1.1495999999999999E-2</v>
          </cell>
          <cell r="I640">
            <v>4.1385999999999999E-2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1.1495999999999999E-2</v>
          </cell>
          <cell r="I641">
            <v>4.1385999999999999E-2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1.1495999999999999E-2</v>
          </cell>
          <cell r="I642">
            <v>4.1385999999999999E-2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1.1495999999999999E-2</v>
          </cell>
          <cell r="I643">
            <v>4.1385999999999999E-2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1.1495999999999999E-2</v>
          </cell>
          <cell r="I644">
            <v>4.1385999999999999E-2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1.1525000000000001E-2</v>
          </cell>
          <cell r="I645">
            <v>4.1489999999999999E-2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1.1525000000000001E-2</v>
          </cell>
          <cell r="I646">
            <v>4.1489999999999999E-2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1.1525000000000001E-2</v>
          </cell>
          <cell r="I647">
            <v>4.1489999999999999E-2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1.0975E-2</v>
          </cell>
          <cell r="I648">
            <v>3.9510000000000003E-2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1.0975E-2</v>
          </cell>
          <cell r="I649">
            <v>3.9510000000000003E-2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1.1525000000000001E-2</v>
          </cell>
          <cell r="I650">
            <v>4.1489999999999999E-2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1.1525000000000001E-2</v>
          </cell>
          <cell r="I651">
            <v>4.1489999999999999E-2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1.1583E-2</v>
          </cell>
          <cell r="I652">
            <v>4.1699E-2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1.1240999999999999E-2</v>
          </cell>
          <cell r="I653">
            <v>4.0467999999999997E-2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1.1240999999999999E-2</v>
          </cell>
          <cell r="I654">
            <v>4.0467999999999997E-2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1.0675E-2</v>
          </cell>
          <cell r="I655">
            <v>3.8429999999999999E-2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1.0675E-2</v>
          </cell>
          <cell r="I656">
            <v>3.8429999999999999E-2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1.0675E-2</v>
          </cell>
          <cell r="I657">
            <v>3.8429999999999999E-2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1.0675E-2</v>
          </cell>
          <cell r="I658">
            <v>3.8429999999999999E-2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1.0675E-2</v>
          </cell>
          <cell r="I659">
            <v>3.8429999999999999E-2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1.0675E-2</v>
          </cell>
          <cell r="I660">
            <v>3.8429999999999999E-2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1.0675E-2</v>
          </cell>
          <cell r="I661">
            <v>3.8429999999999999E-2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1.0675E-2</v>
          </cell>
          <cell r="I662">
            <v>3.8429999999999999E-2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1.0675E-2</v>
          </cell>
          <cell r="I663">
            <v>3.8429999999999999E-2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1.0675E-2</v>
          </cell>
          <cell r="I664">
            <v>3.8429999999999999E-2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1.0675E-2</v>
          </cell>
          <cell r="I665">
            <v>3.8429999999999999E-2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1.0675E-2</v>
          </cell>
          <cell r="I666">
            <v>3.8429999999999999E-2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1.0675E-2</v>
          </cell>
          <cell r="I667">
            <v>3.8429999999999999E-2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1.0675E-2</v>
          </cell>
          <cell r="I668">
            <v>3.8429999999999999E-2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1.0675E-2</v>
          </cell>
          <cell r="I669">
            <v>3.8429999999999999E-2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1.0675E-2</v>
          </cell>
          <cell r="I670">
            <v>3.8429999999999999E-2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1.0675E-2</v>
          </cell>
          <cell r="I671">
            <v>3.8429999999999999E-2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1.0675E-2</v>
          </cell>
          <cell r="I672">
            <v>3.8429999999999999E-2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1.0675E-2</v>
          </cell>
          <cell r="I673">
            <v>3.8429999999999999E-2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1.0675E-2</v>
          </cell>
          <cell r="I674">
            <v>3.8429999999999999E-2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1.0675E-2</v>
          </cell>
          <cell r="I675">
            <v>3.8429999999999999E-2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1.0675E-2</v>
          </cell>
          <cell r="I676">
            <v>3.8429999999999999E-2</v>
          </cell>
        </row>
        <row r="677">
          <cell r="D677" t="str">
            <v>SM1157D0</v>
          </cell>
          <cell r="G677" t="str">
            <v>VMOLTR</v>
          </cell>
          <cell r="H677">
            <v>1.0675E-2</v>
          </cell>
          <cell r="I677">
            <v>3.8429999999999999E-2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1.0677000000000001E-2</v>
          </cell>
          <cell r="I678">
            <v>3.8436999999999999E-2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1.0677000000000001E-2</v>
          </cell>
          <cell r="I679">
            <v>3.8436999999999999E-2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1.0677000000000001E-2</v>
          </cell>
          <cell r="I680">
            <v>3.8436999999999999E-2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1.0677000000000001E-2</v>
          </cell>
          <cell r="I681">
            <v>3.8436999999999999E-2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1.0677000000000001E-2</v>
          </cell>
          <cell r="I682">
            <v>3.8436999999999999E-2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1.0677000000000001E-2</v>
          </cell>
          <cell r="I683">
            <v>3.8436999999999999E-2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1.0677000000000001E-2</v>
          </cell>
          <cell r="I684">
            <v>3.8436999999999999E-2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1.0677000000000001E-2</v>
          </cell>
          <cell r="I685">
            <v>3.8436999999999999E-2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1.0677000000000001E-2</v>
          </cell>
          <cell r="I686">
            <v>3.8436999999999999E-2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1.0677000000000001E-2</v>
          </cell>
          <cell r="I687">
            <v>3.8436999999999999E-2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1.0677000000000001E-2</v>
          </cell>
          <cell r="I688">
            <v>3.8436999999999999E-2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1.0677000000000001E-2</v>
          </cell>
          <cell r="I689">
            <v>3.8436999999999999E-2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1.0677000000000001E-2</v>
          </cell>
          <cell r="I690">
            <v>3.8436999999999999E-2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1.0677000000000001E-2</v>
          </cell>
          <cell r="I691">
            <v>3.8436999999999999E-2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1.0564E-2</v>
          </cell>
          <cell r="I692">
            <v>3.8030000000000001E-2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1.0598E-2</v>
          </cell>
          <cell r="I693">
            <v>3.8152999999999999E-2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1.0598E-2</v>
          </cell>
          <cell r="I694">
            <v>3.8152999999999999E-2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1.0598E-2</v>
          </cell>
          <cell r="I695">
            <v>3.8152999999999999E-2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1.0598E-2</v>
          </cell>
          <cell r="I696">
            <v>3.8152999999999999E-2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1.0598E-2</v>
          </cell>
          <cell r="I697">
            <v>3.8152999999999999E-2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1.0598E-2</v>
          </cell>
          <cell r="I698">
            <v>3.8152999999999999E-2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1.0598E-2</v>
          </cell>
          <cell r="I699">
            <v>3.8152999999999999E-2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1.0673999999999999E-2</v>
          </cell>
          <cell r="I700">
            <v>3.8426000000000002E-2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1.0673999999999999E-2</v>
          </cell>
          <cell r="I701">
            <v>3.8426000000000002E-2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1.0673999999999999E-2</v>
          </cell>
          <cell r="I702">
            <v>3.8426000000000002E-2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1.0673999999999999E-2</v>
          </cell>
          <cell r="I703">
            <v>3.8426000000000002E-2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1.0673999999999999E-2</v>
          </cell>
          <cell r="I704">
            <v>3.8426000000000002E-2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1.0673999999999999E-2</v>
          </cell>
          <cell r="I705">
            <v>3.8426000000000002E-2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1.0673999999999999E-2</v>
          </cell>
          <cell r="I706">
            <v>3.8426000000000002E-2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1.0673999999999999E-2</v>
          </cell>
          <cell r="I707">
            <v>3.8426000000000002E-2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1.0673999999999999E-2</v>
          </cell>
          <cell r="I708">
            <v>3.8426000000000002E-2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1.0673999999999999E-2</v>
          </cell>
          <cell r="I709">
            <v>3.8426000000000002E-2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1.0673999999999999E-2</v>
          </cell>
          <cell r="I710">
            <v>3.8426000000000002E-2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1.0673999999999999E-2</v>
          </cell>
          <cell r="I711">
            <v>3.8426000000000002E-2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1.0673999999999999E-2</v>
          </cell>
          <cell r="I712">
            <v>3.8426000000000002E-2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1.0673999999999999E-2</v>
          </cell>
          <cell r="I713">
            <v>3.8426000000000002E-2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1.0564E-2</v>
          </cell>
          <cell r="I714">
            <v>3.8030000000000001E-2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1.0564E-2</v>
          </cell>
          <cell r="I715">
            <v>3.8030000000000001E-2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1.0564E-2</v>
          </cell>
          <cell r="I716">
            <v>3.8030000000000001E-2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1.0677000000000001E-2</v>
          </cell>
          <cell r="I717">
            <v>3.8436999999999999E-2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1.0392999999999999E-2</v>
          </cell>
          <cell r="I718">
            <v>3.7414999999999997E-2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1.0392999999999999E-2</v>
          </cell>
          <cell r="I719">
            <v>3.7414999999999997E-2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1.0392999999999999E-2</v>
          </cell>
          <cell r="I720">
            <v>3.7414999999999997E-2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1.0392999999999999E-2</v>
          </cell>
          <cell r="I721">
            <v>3.7414999999999997E-2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1.0392999999999999E-2</v>
          </cell>
          <cell r="I722">
            <v>3.7414999999999997E-2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1.0392999999999999E-2</v>
          </cell>
          <cell r="I723">
            <v>3.7414999999999997E-2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1.0392999999999999E-2</v>
          </cell>
          <cell r="I724">
            <v>3.7414999999999997E-2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1.0392999999999999E-2</v>
          </cell>
          <cell r="I725">
            <v>3.7414999999999997E-2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1.0392999999999999E-2</v>
          </cell>
          <cell r="I726">
            <v>3.7414999999999997E-2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1.0392999999999999E-2</v>
          </cell>
          <cell r="I727">
            <v>3.7414999999999997E-2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1.0378999999999999E-2</v>
          </cell>
          <cell r="I728">
            <v>3.7364000000000001E-2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1.0378999999999999E-2</v>
          </cell>
          <cell r="I729">
            <v>3.7364000000000001E-2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1.0378999999999999E-2</v>
          </cell>
          <cell r="I730">
            <v>3.7364000000000001E-2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1.0378999999999999E-2</v>
          </cell>
          <cell r="I731">
            <v>3.7364000000000001E-2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1.0378999999999999E-2</v>
          </cell>
          <cell r="I732">
            <v>3.7364000000000001E-2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1.0378999999999999E-2</v>
          </cell>
          <cell r="I733">
            <v>3.7364000000000001E-2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1.0378999999999999E-2</v>
          </cell>
          <cell r="I734">
            <v>3.7364000000000001E-2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1.0378999999999999E-2</v>
          </cell>
          <cell r="I735">
            <v>3.7364000000000001E-2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1.0378999999999999E-2</v>
          </cell>
          <cell r="I736">
            <v>3.7364000000000001E-2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1.0378999999999999E-2</v>
          </cell>
          <cell r="I737">
            <v>3.7364000000000001E-2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1.0378999999999999E-2</v>
          </cell>
          <cell r="I738">
            <v>3.7364000000000001E-2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1.0378999999999999E-2</v>
          </cell>
          <cell r="I739">
            <v>3.7364000000000001E-2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1.0378999999999999E-2</v>
          </cell>
          <cell r="I740">
            <v>3.7364000000000001E-2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1.0378999999999999E-2</v>
          </cell>
          <cell r="I741">
            <v>3.7364000000000001E-2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1.0378999999999999E-2</v>
          </cell>
          <cell r="I742">
            <v>3.7364000000000001E-2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1.0439E-2</v>
          </cell>
          <cell r="I743">
            <v>3.7580000000000002E-2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1.0439E-2</v>
          </cell>
          <cell r="I744">
            <v>3.7580000000000002E-2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1.0439E-2</v>
          </cell>
          <cell r="I745">
            <v>3.7580000000000002E-2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1.0439E-2</v>
          </cell>
          <cell r="I746">
            <v>3.7580000000000002E-2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1.0439E-2</v>
          </cell>
          <cell r="I747">
            <v>3.7580000000000002E-2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1.0439E-2</v>
          </cell>
          <cell r="I748">
            <v>3.7580000000000002E-2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1.0439E-2</v>
          </cell>
          <cell r="I749">
            <v>3.7580000000000002E-2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1.0439E-2</v>
          </cell>
          <cell r="I750">
            <v>3.7580000000000002E-2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1.0439E-2</v>
          </cell>
          <cell r="I751">
            <v>3.7580000000000002E-2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1.0439E-2</v>
          </cell>
          <cell r="I752">
            <v>3.7580000000000002E-2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1.0439E-2</v>
          </cell>
          <cell r="I753">
            <v>3.7580000000000002E-2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1.0439E-2</v>
          </cell>
          <cell r="I754">
            <v>3.7580000000000002E-2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1.0439E-2</v>
          </cell>
          <cell r="I755">
            <v>3.7580000000000002E-2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1.0439E-2</v>
          </cell>
          <cell r="I756">
            <v>3.7580000000000002E-2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1.0439E-2</v>
          </cell>
          <cell r="I757">
            <v>3.7580000000000002E-2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1.0439E-2</v>
          </cell>
          <cell r="I758">
            <v>3.7580000000000002E-2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1.0439E-2</v>
          </cell>
          <cell r="I759">
            <v>3.7580000000000002E-2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1.0439E-2</v>
          </cell>
          <cell r="I760">
            <v>3.7580000000000002E-2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1.0439E-2</v>
          </cell>
          <cell r="I761">
            <v>3.7580000000000002E-2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1.0439E-2</v>
          </cell>
          <cell r="I762">
            <v>3.7580000000000002E-2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1.0439E-2</v>
          </cell>
          <cell r="I763">
            <v>3.7580000000000002E-2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1.0439E-2</v>
          </cell>
          <cell r="I764">
            <v>3.7580000000000002E-2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1.0439E-2</v>
          </cell>
          <cell r="I765">
            <v>3.7580000000000002E-2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1.0439E-2</v>
          </cell>
          <cell r="I766">
            <v>3.7580000000000002E-2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1.0439E-2</v>
          </cell>
          <cell r="I767">
            <v>3.7580000000000002E-2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1.0439E-2</v>
          </cell>
          <cell r="I768">
            <v>3.7580000000000002E-2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1.0439E-2</v>
          </cell>
          <cell r="I769">
            <v>3.7580000000000002E-2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1.0439E-2</v>
          </cell>
          <cell r="I770">
            <v>3.7580000000000002E-2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1.0461E-2</v>
          </cell>
          <cell r="I771">
            <v>3.7659999999999999E-2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1.0461E-2</v>
          </cell>
          <cell r="I772">
            <v>3.7659999999999999E-2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1.0461E-2</v>
          </cell>
          <cell r="I773">
            <v>3.7659999999999999E-2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1.0461E-2</v>
          </cell>
          <cell r="I774">
            <v>3.7659999999999999E-2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1.0461E-2</v>
          </cell>
          <cell r="I775">
            <v>3.7659999999999999E-2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1.0461E-2</v>
          </cell>
          <cell r="I776">
            <v>3.7659999999999999E-2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1.0461E-2</v>
          </cell>
          <cell r="I777">
            <v>3.7659999999999999E-2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1.0461E-2</v>
          </cell>
          <cell r="I778">
            <v>3.7659999999999999E-2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1.0461E-2</v>
          </cell>
          <cell r="I779">
            <v>3.7659999999999999E-2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1.0461E-2</v>
          </cell>
          <cell r="I780">
            <v>3.7659999999999999E-2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1.0461E-2</v>
          </cell>
          <cell r="I781">
            <v>3.7659999999999999E-2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1.0461E-2</v>
          </cell>
          <cell r="I782">
            <v>3.7659999999999999E-2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1.0461E-2</v>
          </cell>
          <cell r="I783">
            <v>3.7659999999999999E-2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1.0461E-2</v>
          </cell>
          <cell r="I784">
            <v>3.7659999999999999E-2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1.0468E-2</v>
          </cell>
          <cell r="I785">
            <v>3.7685000000000003E-2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1.0427000000000001E-2</v>
          </cell>
          <cell r="I786">
            <v>3.7537000000000001E-2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1.0427000000000001E-2</v>
          </cell>
          <cell r="I787">
            <v>3.7537000000000001E-2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1.0427000000000001E-2</v>
          </cell>
          <cell r="I788">
            <v>3.7537000000000001E-2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1.0427000000000001E-2</v>
          </cell>
          <cell r="I789">
            <v>3.7537000000000001E-2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1.0427000000000001E-2</v>
          </cell>
          <cell r="I790">
            <v>3.7537000000000001E-2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1.0427000000000001E-2</v>
          </cell>
          <cell r="I791">
            <v>3.7537000000000001E-2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1.0427000000000001E-2</v>
          </cell>
          <cell r="I792">
            <v>3.7537000000000001E-2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1.0427000000000001E-2</v>
          </cell>
          <cell r="I793">
            <v>3.7537000000000001E-2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1.0427000000000001E-2</v>
          </cell>
          <cell r="I794">
            <v>3.7537000000000001E-2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1.0427000000000001E-2</v>
          </cell>
          <cell r="I795">
            <v>3.7537000000000001E-2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1.0427000000000001E-2</v>
          </cell>
          <cell r="I796">
            <v>3.7537000000000001E-2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1.0427000000000001E-2</v>
          </cell>
          <cell r="I797">
            <v>3.7537000000000001E-2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1.0427000000000001E-2</v>
          </cell>
          <cell r="I798">
            <v>3.7537000000000001E-2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1.0427000000000001E-2</v>
          </cell>
          <cell r="I799">
            <v>3.7537000000000001E-2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1.0427000000000001E-2</v>
          </cell>
          <cell r="I800">
            <v>3.7537000000000001E-2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1.044E-2</v>
          </cell>
          <cell r="I801">
            <v>3.7583999999999999E-2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1.044E-2</v>
          </cell>
          <cell r="I802">
            <v>3.7583999999999999E-2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1.044E-2</v>
          </cell>
          <cell r="I803">
            <v>3.7583999999999999E-2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1.044E-2</v>
          </cell>
          <cell r="I804">
            <v>3.7583999999999999E-2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1.044E-2</v>
          </cell>
          <cell r="I805">
            <v>3.7583999999999999E-2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1.044E-2</v>
          </cell>
          <cell r="I806">
            <v>3.7583999999999999E-2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1.044E-2</v>
          </cell>
          <cell r="I807">
            <v>3.7583999999999999E-2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1.044E-2</v>
          </cell>
          <cell r="I808">
            <v>3.7583999999999999E-2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1.044E-2</v>
          </cell>
          <cell r="I809">
            <v>3.7583999999999999E-2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1.044E-2</v>
          </cell>
          <cell r="I810">
            <v>3.7583999999999999E-2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1.044E-2</v>
          </cell>
          <cell r="I811">
            <v>3.7583999999999999E-2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1.044E-2</v>
          </cell>
          <cell r="I812">
            <v>3.7583999999999999E-2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1.044E-2</v>
          </cell>
          <cell r="I813">
            <v>3.7583999999999999E-2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1.044E-2</v>
          </cell>
          <cell r="I814">
            <v>3.7583999999999999E-2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1.044E-2</v>
          </cell>
          <cell r="I815">
            <v>3.7583999999999999E-2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1.044E-2</v>
          </cell>
          <cell r="I816">
            <v>3.7583999999999999E-2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1.044E-2</v>
          </cell>
          <cell r="I817">
            <v>3.7583999999999999E-2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1.044E-2</v>
          </cell>
          <cell r="I818">
            <v>3.7583999999999999E-2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1.044E-2</v>
          </cell>
          <cell r="I819">
            <v>3.7583999999999999E-2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1.044E-2</v>
          </cell>
          <cell r="I820">
            <v>3.7583999999999999E-2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1.044E-2</v>
          </cell>
          <cell r="I821">
            <v>3.7583999999999999E-2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1.044E-2</v>
          </cell>
          <cell r="I822">
            <v>3.7583999999999999E-2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1.044E-2</v>
          </cell>
          <cell r="I823">
            <v>3.7583999999999999E-2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1.044E-2</v>
          </cell>
          <cell r="I824">
            <v>3.7583999999999999E-2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1.044E-2</v>
          </cell>
          <cell r="I825">
            <v>3.7583999999999999E-2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1.044E-2</v>
          </cell>
          <cell r="I826">
            <v>3.7583999999999999E-2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1.044E-2</v>
          </cell>
          <cell r="I827">
            <v>3.7583999999999999E-2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1.044E-2</v>
          </cell>
          <cell r="I828">
            <v>3.7583999999999999E-2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1.044E-2</v>
          </cell>
          <cell r="I829">
            <v>3.7583999999999999E-2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1.0479E-2</v>
          </cell>
          <cell r="I830">
            <v>3.7724000000000001E-2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1.0479E-2</v>
          </cell>
          <cell r="I831">
            <v>3.7724000000000001E-2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1.0479E-2</v>
          </cell>
          <cell r="I832">
            <v>3.7724000000000001E-2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1.0479E-2</v>
          </cell>
          <cell r="I833">
            <v>3.7724000000000001E-2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1.0479E-2</v>
          </cell>
          <cell r="I834">
            <v>3.7724000000000001E-2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1.0479E-2</v>
          </cell>
          <cell r="I835">
            <v>3.7724000000000001E-2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1.0479E-2</v>
          </cell>
          <cell r="I836">
            <v>3.7724000000000001E-2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1.0479E-2</v>
          </cell>
          <cell r="I837">
            <v>3.7724000000000001E-2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1.0479E-2</v>
          </cell>
          <cell r="I838">
            <v>3.7724000000000001E-2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1.0479E-2</v>
          </cell>
          <cell r="I839">
            <v>3.7724000000000001E-2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1.0479E-2</v>
          </cell>
          <cell r="I840">
            <v>3.7724000000000001E-2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1.0479E-2</v>
          </cell>
          <cell r="I841">
            <v>3.7724000000000001E-2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1.0479E-2</v>
          </cell>
          <cell r="I842">
            <v>3.7724000000000001E-2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1.0479E-2</v>
          </cell>
          <cell r="I843">
            <v>3.7724000000000001E-2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1.0468999999999999E-2</v>
          </cell>
          <cell r="I844">
            <v>3.7687999999999999E-2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1.0468999999999999E-2</v>
          </cell>
          <cell r="I845">
            <v>3.7687999999999999E-2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1.0468999999999999E-2</v>
          </cell>
          <cell r="I846">
            <v>3.7687999999999999E-2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1.0468999999999999E-2</v>
          </cell>
          <cell r="I847">
            <v>3.7687999999999999E-2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1.0468999999999999E-2</v>
          </cell>
          <cell r="I848">
            <v>3.7687999999999999E-2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1.0468999999999999E-2</v>
          </cell>
          <cell r="I849">
            <v>3.7687999999999999E-2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1.0468999999999999E-2</v>
          </cell>
          <cell r="I850">
            <v>3.7687999999999999E-2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1.0468999999999999E-2</v>
          </cell>
          <cell r="I851">
            <v>3.7687999999999999E-2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1.0468999999999999E-2</v>
          </cell>
          <cell r="I852">
            <v>3.7687999999999999E-2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1.0437E-2</v>
          </cell>
          <cell r="I853">
            <v>3.7573000000000002E-2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1.0437E-2</v>
          </cell>
          <cell r="I854">
            <v>3.7573000000000002E-2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1.0437E-2</v>
          </cell>
          <cell r="I855">
            <v>3.7573000000000002E-2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1.0437E-2</v>
          </cell>
          <cell r="I856">
            <v>3.7573000000000002E-2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1.0437E-2</v>
          </cell>
          <cell r="I857">
            <v>3.7573000000000002E-2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1.0437E-2</v>
          </cell>
          <cell r="I858">
            <v>3.7573000000000002E-2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1.0437E-2</v>
          </cell>
          <cell r="I859">
            <v>3.7573000000000002E-2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1.0437E-2</v>
          </cell>
          <cell r="I860">
            <v>3.7573000000000002E-2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1.0437E-2</v>
          </cell>
          <cell r="I861">
            <v>3.7573000000000002E-2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1.0437E-2</v>
          </cell>
          <cell r="I862">
            <v>3.7573000000000002E-2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1.0437E-2</v>
          </cell>
          <cell r="I863">
            <v>3.7573000000000002E-2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1.0437E-2</v>
          </cell>
          <cell r="I864">
            <v>3.7573000000000002E-2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1.0437E-2</v>
          </cell>
          <cell r="I865">
            <v>3.7573000000000002E-2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1.0437E-2</v>
          </cell>
          <cell r="I866">
            <v>3.7573000000000002E-2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1.0437E-2</v>
          </cell>
          <cell r="I867">
            <v>3.7573000000000002E-2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1.0437E-2</v>
          </cell>
          <cell r="I868">
            <v>3.7573000000000002E-2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1.0444999999999999E-2</v>
          </cell>
          <cell r="I869">
            <v>3.7601999999999997E-2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1.0444999999999999E-2</v>
          </cell>
          <cell r="I870">
            <v>3.7601999999999997E-2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1.0444999999999999E-2</v>
          </cell>
          <cell r="I871">
            <v>3.7601999999999997E-2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1.0444999999999999E-2</v>
          </cell>
          <cell r="I872">
            <v>3.7601999999999997E-2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1.0444999999999999E-2</v>
          </cell>
          <cell r="I873">
            <v>3.7601999999999997E-2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1.0444999999999999E-2</v>
          </cell>
          <cell r="I874">
            <v>3.7601999999999997E-2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1.0444999999999999E-2</v>
          </cell>
          <cell r="I875">
            <v>3.7601999999999997E-2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1.0444999999999999E-2</v>
          </cell>
          <cell r="I876">
            <v>3.7601999999999997E-2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1.0444999999999999E-2</v>
          </cell>
          <cell r="I877">
            <v>3.7601999999999997E-2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1.0444999999999999E-2</v>
          </cell>
          <cell r="I878">
            <v>3.7601999999999997E-2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1.0459E-2</v>
          </cell>
          <cell r="I879">
            <v>3.7651999999999998E-2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1.0459E-2</v>
          </cell>
          <cell r="I880">
            <v>3.7651999999999998E-2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1.0459E-2</v>
          </cell>
          <cell r="I881">
            <v>3.7651999999999998E-2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1.0459E-2</v>
          </cell>
          <cell r="I882">
            <v>3.7651999999999998E-2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1.0459E-2</v>
          </cell>
          <cell r="I883">
            <v>3.7651999999999998E-2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1.0459E-2</v>
          </cell>
          <cell r="I884">
            <v>3.7651999999999998E-2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1.0459E-2</v>
          </cell>
          <cell r="I885">
            <v>3.7651999999999998E-2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1.0460000000000001E-2</v>
          </cell>
          <cell r="I886">
            <v>3.7656000000000002E-2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1.0460000000000001E-2</v>
          </cell>
          <cell r="I887">
            <v>3.7656000000000002E-2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1.0460000000000001E-2</v>
          </cell>
          <cell r="I888">
            <v>3.7656000000000002E-2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1.0460000000000001E-2</v>
          </cell>
          <cell r="I889">
            <v>3.7656000000000002E-2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1.0460000000000001E-2</v>
          </cell>
          <cell r="I890">
            <v>3.7656000000000002E-2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1.0460000000000001E-2</v>
          </cell>
          <cell r="I891">
            <v>3.7656000000000002E-2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1.0460000000000001E-2</v>
          </cell>
          <cell r="I892">
            <v>3.7656000000000002E-2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1.0460000000000001E-2</v>
          </cell>
          <cell r="I893">
            <v>3.7656000000000002E-2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1.0460000000000001E-2</v>
          </cell>
          <cell r="I894">
            <v>3.7656000000000002E-2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1.0026999999999999E-2</v>
          </cell>
          <cell r="I895">
            <v>3.6096999999999997E-2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1.0026999999999999E-2</v>
          </cell>
          <cell r="I896">
            <v>3.6096999999999997E-2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1.0026999999999999E-2</v>
          </cell>
          <cell r="I897">
            <v>3.6096999999999997E-2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1.0026999999999999E-2</v>
          </cell>
          <cell r="I898">
            <v>3.6096999999999997E-2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1.0026999999999999E-2</v>
          </cell>
          <cell r="I899">
            <v>3.6096999999999997E-2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1.0026999999999999E-2</v>
          </cell>
          <cell r="I900">
            <v>3.6096999999999997E-2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1.0026999999999999E-2</v>
          </cell>
          <cell r="I901">
            <v>3.6096999999999997E-2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1.0026999999999999E-2</v>
          </cell>
          <cell r="I902">
            <v>3.6096999999999997E-2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1.0026999999999999E-2</v>
          </cell>
          <cell r="I903">
            <v>3.6096999999999997E-2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1.0026999999999999E-2</v>
          </cell>
          <cell r="I904">
            <v>3.6096999999999997E-2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1.0026999999999999E-2</v>
          </cell>
          <cell r="I905">
            <v>3.6096999999999997E-2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1.0026999999999999E-2</v>
          </cell>
          <cell r="I906">
            <v>3.6096999999999997E-2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1.0227E-2</v>
          </cell>
          <cell r="I907">
            <v>3.6817000000000003E-2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1.0026999999999999E-2</v>
          </cell>
          <cell r="I910">
            <v>3.6096999999999997E-2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1.0227E-2</v>
          </cell>
          <cell r="I911">
            <v>3.6817000000000003E-2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1.0468E-2</v>
          </cell>
          <cell r="I912">
            <v>3.7685000000000003E-2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1.0468999999999999E-2</v>
          </cell>
          <cell r="I916">
            <v>3.7687999999999999E-2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1.0482999999999999E-2</v>
          </cell>
          <cell r="I920">
            <v>3.7739000000000002E-2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1.0482999999999999E-2</v>
          </cell>
          <cell r="I927">
            <v>3.7739000000000002E-2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1.0430999999999999E-2</v>
          </cell>
          <cell r="I928">
            <v>3.7552000000000002E-2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1.0430999999999999E-2</v>
          </cell>
          <cell r="I929">
            <v>3.7552000000000002E-2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1.0430999999999999E-2</v>
          </cell>
          <cell r="I930">
            <v>3.7552000000000002E-2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1.0430999999999999E-2</v>
          </cell>
          <cell r="I931">
            <v>3.7552000000000002E-2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1.0430999999999999E-2</v>
          </cell>
          <cell r="I932">
            <v>3.7552000000000002E-2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1.0430999999999999E-2</v>
          </cell>
          <cell r="I933">
            <v>3.7552000000000002E-2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1.043E-2</v>
          </cell>
          <cell r="I934">
            <v>3.7547999999999998E-2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1.043E-2</v>
          </cell>
          <cell r="I935">
            <v>3.7547999999999998E-2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1.043E-2</v>
          </cell>
          <cell r="I936">
            <v>3.7547999999999998E-2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1.043E-2</v>
          </cell>
          <cell r="I937">
            <v>3.7547999999999998E-2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1.043E-2</v>
          </cell>
          <cell r="I938">
            <v>3.7547999999999998E-2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1.043E-2</v>
          </cell>
          <cell r="I939">
            <v>3.7547999999999998E-2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1.043E-2</v>
          </cell>
          <cell r="I940">
            <v>3.7547999999999998E-2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1.043E-2</v>
          </cell>
          <cell r="I941">
            <v>3.7547999999999998E-2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1.043E-2</v>
          </cell>
          <cell r="I942">
            <v>3.7547999999999998E-2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1.043E-2</v>
          </cell>
          <cell r="I943">
            <v>3.7547999999999998E-2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1.043E-2</v>
          </cell>
          <cell r="I944">
            <v>3.7547999999999998E-2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1.043E-2</v>
          </cell>
          <cell r="I945">
            <v>3.7547999999999998E-2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1.043E-2</v>
          </cell>
          <cell r="I946">
            <v>3.7547999999999998E-2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1.043E-2</v>
          </cell>
          <cell r="I947">
            <v>3.7547999999999998E-2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1.043E-2</v>
          </cell>
          <cell r="I948">
            <v>3.7547999999999998E-2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1.043E-2</v>
          </cell>
          <cell r="I949">
            <v>3.7547999999999998E-2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1.043E-2</v>
          </cell>
          <cell r="I950">
            <v>3.7547999999999998E-2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1.043E-2</v>
          </cell>
          <cell r="I951">
            <v>3.7547999999999998E-2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1.043E-2</v>
          </cell>
          <cell r="I952">
            <v>3.7547999999999998E-2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1.043E-2</v>
          </cell>
          <cell r="I953">
            <v>3.7547999999999998E-2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1.043E-2</v>
          </cell>
          <cell r="I954">
            <v>3.7547999999999998E-2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1.043E-2</v>
          </cell>
          <cell r="I955">
            <v>3.7547999999999998E-2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1.043E-2</v>
          </cell>
          <cell r="I956">
            <v>3.7547999999999998E-2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1.043E-2</v>
          </cell>
          <cell r="I957">
            <v>3.7547999999999998E-2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1.043E-2</v>
          </cell>
          <cell r="I958">
            <v>3.7547999999999998E-2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1.043E-2</v>
          </cell>
          <cell r="I959">
            <v>3.7547999999999998E-2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1.043E-2</v>
          </cell>
          <cell r="I960">
            <v>3.7547999999999998E-2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1.043E-2</v>
          </cell>
          <cell r="I961">
            <v>3.7547999999999998E-2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1.043E-2</v>
          </cell>
          <cell r="I962">
            <v>3.7547999999999998E-2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1.043E-2</v>
          </cell>
          <cell r="I963">
            <v>3.7547999999999998E-2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1.043E-2</v>
          </cell>
          <cell r="I964">
            <v>3.7547999999999998E-2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1.043E-2</v>
          </cell>
          <cell r="I965">
            <v>3.7547999999999998E-2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1.043E-2</v>
          </cell>
          <cell r="I966">
            <v>3.7547999999999998E-2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1.043E-2</v>
          </cell>
          <cell r="I967">
            <v>3.7547999999999998E-2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1.043E-2</v>
          </cell>
          <cell r="I968">
            <v>3.7547999999999998E-2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1.043E-2</v>
          </cell>
          <cell r="I969">
            <v>3.7547999999999998E-2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1.043E-2</v>
          </cell>
          <cell r="I970">
            <v>3.7547999999999998E-2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1.043E-2</v>
          </cell>
          <cell r="I971">
            <v>3.7547999999999998E-2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1.043E-2</v>
          </cell>
          <cell r="I972">
            <v>3.7547999999999998E-2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1.043E-2</v>
          </cell>
          <cell r="I973">
            <v>3.7547999999999998E-2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1.043E-2</v>
          </cell>
          <cell r="I974">
            <v>3.7547999999999998E-2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1.043E-2</v>
          </cell>
          <cell r="I975">
            <v>3.7547999999999998E-2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1.043E-2</v>
          </cell>
          <cell r="I976">
            <v>3.7547999999999998E-2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1.043E-2</v>
          </cell>
          <cell r="I977">
            <v>3.7547999999999998E-2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1.043E-2</v>
          </cell>
          <cell r="I978">
            <v>3.7547999999999998E-2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1.043E-2</v>
          </cell>
          <cell r="I979">
            <v>3.7547999999999998E-2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1.0465E-2</v>
          </cell>
          <cell r="I980">
            <v>3.7673999999999999E-2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1.0465E-2</v>
          </cell>
          <cell r="I981">
            <v>3.7673999999999999E-2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1.0465E-2</v>
          </cell>
          <cell r="I982">
            <v>3.7673999999999999E-2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1.0465E-2</v>
          </cell>
          <cell r="I983">
            <v>3.7673999999999999E-2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1.0465E-2</v>
          </cell>
          <cell r="I984">
            <v>3.7673999999999999E-2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1.0465E-2</v>
          </cell>
          <cell r="I985">
            <v>3.7673999999999999E-2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1.0465E-2</v>
          </cell>
          <cell r="I986">
            <v>3.7673999999999999E-2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1.0462000000000001E-2</v>
          </cell>
          <cell r="I987">
            <v>3.7663000000000002E-2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1.0462000000000001E-2</v>
          </cell>
          <cell r="I988">
            <v>3.7663000000000002E-2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1.0462000000000001E-2</v>
          </cell>
          <cell r="I989">
            <v>3.7663000000000002E-2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1.0462000000000001E-2</v>
          </cell>
          <cell r="I990">
            <v>3.7663000000000002E-2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1.0462000000000001E-2</v>
          </cell>
          <cell r="I991">
            <v>3.7663000000000002E-2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1.0462000000000001E-2</v>
          </cell>
          <cell r="I992">
            <v>3.7663000000000002E-2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1.0462000000000001E-2</v>
          </cell>
          <cell r="I993">
            <v>3.7663000000000002E-2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1.0462000000000001E-2</v>
          </cell>
          <cell r="I994">
            <v>3.7663000000000002E-2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1.0462000000000001E-2</v>
          </cell>
          <cell r="I995">
            <v>3.7663000000000002E-2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1.0462000000000001E-2</v>
          </cell>
          <cell r="I996">
            <v>3.7663000000000002E-2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1.0462000000000001E-2</v>
          </cell>
          <cell r="I997">
            <v>3.7663000000000002E-2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1.0462000000000001E-2</v>
          </cell>
          <cell r="I998">
            <v>3.7663000000000002E-2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1.0462000000000001E-2</v>
          </cell>
          <cell r="I999">
            <v>3.7663000000000002E-2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1.0462000000000001E-2</v>
          </cell>
          <cell r="I1000">
            <v>3.7663000000000002E-2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1.0462000000000001E-2</v>
          </cell>
          <cell r="I1001">
            <v>3.7663000000000002E-2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1.0462000000000001E-2</v>
          </cell>
          <cell r="I1002">
            <v>3.7663000000000002E-2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1.0462000000000001E-2</v>
          </cell>
          <cell r="I1003">
            <v>3.7663000000000002E-2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1.0462000000000001E-2</v>
          </cell>
          <cell r="I1004">
            <v>3.7663000000000002E-2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1.0462000000000001E-2</v>
          </cell>
          <cell r="I1005">
            <v>3.7663000000000002E-2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1.0442999999999999E-2</v>
          </cell>
          <cell r="I1006">
            <v>3.7595000000000003E-2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1.0442999999999999E-2</v>
          </cell>
          <cell r="I1007">
            <v>3.7595000000000003E-2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1.0462000000000001E-2</v>
          </cell>
          <cell r="I1008">
            <v>3.7663000000000002E-2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1.0462000000000001E-2</v>
          </cell>
          <cell r="I1009">
            <v>3.7663000000000002E-2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1.0465E-2</v>
          </cell>
          <cell r="I1010">
            <v>3.7673999999999999E-2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1.0465E-2</v>
          </cell>
          <cell r="I1011">
            <v>3.7673999999999999E-2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1.0465E-2</v>
          </cell>
          <cell r="I1012">
            <v>3.7673999999999999E-2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1.0465E-2</v>
          </cell>
          <cell r="I1013">
            <v>3.7673999999999999E-2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1.0465E-2</v>
          </cell>
          <cell r="I1014">
            <v>3.7673999999999999E-2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1.0465E-2</v>
          </cell>
          <cell r="I1015">
            <v>3.7673999999999999E-2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1.0425E-2</v>
          </cell>
          <cell r="I1016">
            <v>3.7530000000000001E-2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1.0217E-2</v>
          </cell>
          <cell r="I1017">
            <v>3.6781000000000001E-2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1.0217E-2</v>
          </cell>
          <cell r="I1018">
            <v>3.6781000000000001E-2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1.0217E-2</v>
          </cell>
          <cell r="I1019">
            <v>3.6781000000000001E-2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1.0217E-2</v>
          </cell>
          <cell r="I1020">
            <v>3.6781000000000001E-2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1.0217E-2</v>
          </cell>
          <cell r="I1021">
            <v>3.6781000000000001E-2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1.0217E-2</v>
          </cell>
          <cell r="I1022">
            <v>3.6781000000000001E-2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1.0217E-2</v>
          </cell>
          <cell r="I1023">
            <v>3.6781000000000001E-2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1.0467000000000001E-2</v>
          </cell>
          <cell r="I1024">
            <v>3.7680999999999999E-2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1.0462000000000001E-2</v>
          </cell>
          <cell r="I1026">
            <v>3.7663000000000002E-2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1.0462000000000001E-2</v>
          </cell>
          <cell r="I1027">
            <v>3.7663000000000002E-2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1.0462000000000001E-2</v>
          </cell>
          <cell r="I1028">
            <v>3.7663000000000002E-2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1.0470999999999999E-2</v>
          </cell>
          <cell r="I1043">
            <v>3.7696E-2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1.0470999999999999E-2</v>
          </cell>
          <cell r="I1044">
            <v>3.7696E-2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1.0470999999999999E-2</v>
          </cell>
          <cell r="I1045">
            <v>3.7696E-2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1.0470999999999999E-2</v>
          </cell>
          <cell r="I1046">
            <v>3.7696E-2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1.0867999999999999E-2</v>
          </cell>
          <cell r="I1047">
            <v>3.9125E-2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1.0867999999999999E-2</v>
          </cell>
          <cell r="I1048">
            <v>3.9125E-2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1.0867999999999999E-2</v>
          </cell>
          <cell r="I1049">
            <v>3.9125E-2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1.0867999999999999E-2</v>
          </cell>
          <cell r="I1050">
            <v>3.9125E-2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1.0867999999999999E-2</v>
          </cell>
          <cell r="I1051">
            <v>3.9125E-2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1.0867999999999999E-2</v>
          </cell>
          <cell r="I1052">
            <v>3.9125E-2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1.0867999999999999E-2</v>
          </cell>
          <cell r="I1053">
            <v>3.9125E-2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1.0867999999999999E-2</v>
          </cell>
          <cell r="I1054">
            <v>3.9125E-2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1.0867999999999999E-2</v>
          </cell>
          <cell r="I1055">
            <v>3.9125E-2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1.0940999999999999E-2</v>
          </cell>
          <cell r="I1056">
            <v>3.9387999999999999E-2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1.0422000000000001E-2</v>
          </cell>
          <cell r="I1057">
            <v>3.7518999999999997E-2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1.0422000000000001E-2</v>
          </cell>
          <cell r="I1058">
            <v>3.7518999999999997E-2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1.0422000000000001E-2</v>
          </cell>
          <cell r="I1059">
            <v>3.7518999999999997E-2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1.0593E-2</v>
          </cell>
          <cell r="I1060">
            <v>3.8135000000000002E-2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1.0666E-2</v>
          </cell>
          <cell r="I1061">
            <v>3.8398000000000002E-2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1.0923E-2</v>
          </cell>
          <cell r="I1062">
            <v>3.9322999999999997E-2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1.0638E-2</v>
          </cell>
          <cell r="I1064">
            <v>3.8296999999999998E-2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1.0905E-2</v>
          </cell>
          <cell r="I1065">
            <v>3.9258000000000001E-2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1.0463E-2</v>
          </cell>
          <cell r="I1066">
            <v>3.7666999999999999E-2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SM-AM019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1.0442E-2</v>
          </cell>
          <cell r="I1068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1.1098E-2</v>
          </cell>
          <cell r="I6">
            <v>3.9953000000000002E-2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1.1098E-2</v>
          </cell>
          <cell r="I7">
            <v>3.9953000000000002E-2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1.1098E-2</v>
          </cell>
          <cell r="I8">
            <v>3.9953000000000002E-2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1.0843999999999999E-2</v>
          </cell>
          <cell r="I9">
            <v>3.9038000000000003E-2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1.0552000000000001E-2</v>
          </cell>
          <cell r="I10">
            <v>3.7987E-2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1.0747E-2</v>
          </cell>
          <cell r="I11">
            <v>3.8689000000000001E-2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1.0566000000000001E-2</v>
          </cell>
          <cell r="I12">
            <v>3.8038000000000002E-2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1.0566000000000001E-2</v>
          </cell>
          <cell r="I13">
            <v>3.8038000000000002E-2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1.1091999999999999E-2</v>
          </cell>
          <cell r="I14">
            <v>3.9931000000000001E-2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1.1091999999999999E-2</v>
          </cell>
          <cell r="I15">
            <v>3.9931000000000001E-2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1.1091999999999999E-2</v>
          </cell>
          <cell r="I16">
            <v>3.9931000000000001E-2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1.1091999999999999E-2</v>
          </cell>
          <cell r="I17">
            <v>3.9931000000000001E-2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1.1091999999999999E-2</v>
          </cell>
          <cell r="I18">
            <v>3.9931000000000001E-2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1.1091999999999999E-2</v>
          </cell>
          <cell r="I19">
            <v>3.9931000000000001E-2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1.1091999999999999E-2</v>
          </cell>
          <cell r="I20">
            <v>3.9931000000000001E-2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1.1091999999999999E-2</v>
          </cell>
          <cell r="I21">
            <v>3.9931000000000001E-2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1.1091999999999999E-2</v>
          </cell>
          <cell r="I22">
            <v>3.9931000000000001E-2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1.1091999999999999E-2</v>
          </cell>
          <cell r="I23">
            <v>3.9931000000000001E-2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1.1091999999999999E-2</v>
          </cell>
          <cell r="I24">
            <v>3.9931000000000001E-2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1.1091999999999999E-2</v>
          </cell>
          <cell r="I25">
            <v>3.9931000000000001E-2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1.1091999999999999E-2</v>
          </cell>
          <cell r="I26">
            <v>3.9931000000000001E-2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1.1103999999999999E-2</v>
          </cell>
          <cell r="I27">
            <v>3.9974000000000003E-2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1.1103999999999999E-2</v>
          </cell>
          <cell r="I28">
            <v>3.9974000000000003E-2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1.1103999999999999E-2</v>
          </cell>
          <cell r="I29">
            <v>3.9974000000000003E-2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1.1103999999999999E-2</v>
          </cell>
          <cell r="I30">
            <v>3.9974000000000003E-2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1.1103999999999999E-2</v>
          </cell>
          <cell r="I31">
            <v>3.9974000000000003E-2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1.1103999999999999E-2</v>
          </cell>
          <cell r="I32">
            <v>3.9974000000000003E-2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1.1103999999999999E-2</v>
          </cell>
          <cell r="I33">
            <v>3.9974000000000003E-2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1.1103999999999999E-2</v>
          </cell>
          <cell r="I34">
            <v>3.9974000000000003E-2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1.1103999999999999E-2</v>
          </cell>
          <cell r="I35">
            <v>3.9974000000000003E-2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1.1103999999999999E-2</v>
          </cell>
          <cell r="I36">
            <v>3.9974000000000003E-2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1.0824E-2</v>
          </cell>
          <cell r="I37">
            <v>3.8966000000000001E-2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1.0824E-2</v>
          </cell>
          <cell r="I38">
            <v>3.8966000000000001E-2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1.0824E-2</v>
          </cell>
          <cell r="I39">
            <v>3.8966000000000001E-2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1.0824E-2</v>
          </cell>
          <cell r="I40">
            <v>3.8966000000000001E-2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1.0824E-2</v>
          </cell>
          <cell r="I41">
            <v>3.8966000000000001E-2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1.0824E-2</v>
          </cell>
          <cell r="I42">
            <v>3.8966000000000001E-2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1.0824E-2</v>
          </cell>
          <cell r="I43">
            <v>3.8966000000000001E-2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1.0824E-2</v>
          </cell>
          <cell r="I44">
            <v>3.8966000000000001E-2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1.0824E-2</v>
          </cell>
          <cell r="I45">
            <v>3.8966000000000001E-2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1.0824E-2</v>
          </cell>
          <cell r="I46">
            <v>3.8966000000000001E-2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1.0907E-2</v>
          </cell>
          <cell r="I47">
            <v>3.9265000000000001E-2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1.0907E-2</v>
          </cell>
          <cell r="I48">
            <v>3.9265000000000001E-2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1.0907E-2</v>
          </cell>
          <cell r="I49">
            <v>3.9265000000000001E-2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1.0907E-2</v>
          </cell>
          <cell r="I50">
            <v>3.9265000000000001E-2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1.0907E-2</v>
          </cell>
          <cell r="I51">
            <v>3.9265000000000001E-2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1.0832E-2</v>
          </cell>
          <cell r="I52">
            <v>3.8995000000000002E-2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1.0832E-2</v>
          </cell>
          <cell r="I53">
            <v>3.8995000000000002E-2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1.0832E-2</v>
          </cell>
          <cell r="I54">
            <v>3.8995000000000002E-2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1.0832E-2</v>
          </cell>
          <cell r="I55">
            <v>3.8995000000000002E-2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1.0832E-2</v>
          </cell>
          <cell r="I56">
            <v>3.8995000000000002E-2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1.0832E-2</v>
          </cell>
          <cell r="I57">
            <v>3.8995000000000002E-2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1.0832E-2</v>
          </cell>
          <cell r="I58">
            <v>3.8995000000000002E-2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1.0832E-2</v>
          </cell>
          <cell r="I59">
            <v>3.8995000000000002E-2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1.0832E-2</v>
          </cell>
          <cell r="I60">
            <v>3.8995000000000002E-2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1.0832E-2</v>
          </cell>
          <cell r="I61">
            <v>3.8995000000000002E-2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1.0832E-2</v>
          </cell>
          <cell r="I62">
            <v>3.8995000000000002E-2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1.0865E-2</v>
          </cell>
          <cell r="I63">
            <v>3.9114000000000003E-2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1.0865E-2</v>
          </cell>
          <cell r="I64">
            <v>3.9114000000000003E-2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1.0865E-2</v>
          </cell>
          <cell r="I65">
            <v>3.9114000000000003E-2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1.0865E-2</v>
          </cell>
          <cell r="I66">
            <v>3.9114000000000003E-2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1.0865E-2</v>
          </cell>
          <cell r="I67">
            <v>3.9114000000000003E-2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1.0865E-2</v>
          </cell>
          <cell r="I68">
            <v>3.9114000000000003E-2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1.0865E-2</v>
          </cell>
          <cell r="I69">
            <v>3.9114000000000003E-2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1.0865E-2</v>
          </cell>
          <cell r="I70">
            <v>3.9114000000000003E-2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1.0865E-2</v>
          </cell>
          <cell r="I71">
            <v>3.9114000000000003E-2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1.0865E-2</v>
          </cell>
          <cell r="I72">
            <v>3.9114000000000003E-2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1.0865E-2</v>
          </cell>
          <cell r="I73">
            <v>3.9114000000000003E-2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1.0865E-2</v>
          </cell>
          <cell r="I74">
            <v>3.9114000000000003E-2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1.0913000000000001E-2</v>
          </cell>
          <cell r="I75">
            <v>3.9287000000000002E-2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1.0913000000000001E-2</v>
          </cell>
          <cell r="I76">
            <v>3.9287000000000002E-2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1.0913000000000001E-2</v>
          </cell>
          <cell r="I77">
            <v>3.9287000000000002E-2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1.0913000000000001E-2</v>
          </cell>
          <cell r="I78">
            <v>3.9287000000000002E-2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1.0916E-2</v>
          </cell>
          <cell r="I79">
            <v>3.9298E-2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1.0916E-2</v>
          </cell>
          <cell r="I80">
            <v>3.9298E-2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1.0916E-2</v>
          </cell>
          <cell r="I81">
            <v>3.9298E-2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1.0916E-2</v>
          </cell>
          <cell r="I82">
            <v>3.9298E-2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1.0916E-2</v>
          </cell>
          <cell r="I83">
            <v>3.9298E-2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1.0916E-2</v>
          </cell>
          <cell r="I84">
            <v>3.9298E-2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1.0916E-2</v>
          </cell>
          <cell r="I85">
            <v>3.9298E-2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1.0822E-2</v>
          </cell>
          <cell r="I86">
            <v>3.8959000000000001E-2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1.0822E-2</v>
          </cell>
          <cell r="I87">
            <v>3.8959000000000001E-2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1.0822E-2</v>
          </cell>
          <cell r="I88">
            <v>3.8959000000000001E-2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1.0822E-2</v>
          </cell>
          <cell r="I89">
            <v>3.8959000000000001E-2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1.0822E-2</v>
          </cell>
          <cell r="I90">
            <v>3.8959000000000001E-2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1.0822E-2</v>
          </cell>
          <cell r="I91">
            <v>3.8959000000000001E-2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1.0822E-2</v>
          </cell>
          <cell r="I92">
            <v>3.8959000000000001E-2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1.0434000000000001E-2</v>
          </cell>
          <cell r="I93">
            <v>3.7561999999999998E-2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1.043E-2</v>
          </cell>
          <cell r="I94">
            <v>3.7547999999999998E-2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1.0671999999999999E-2</v>
          </cell>
          <cell r="I95">
            <v>3.8419000000000002E-2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1.0671999999999999E-2</v>
          </cell>
          <cell r="I96">
            <v>3.8419000000000002E-2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1.0671999999999999E-2</v>
          </cell>
          <cell r="I97">
            <v>3.8419000000000002E-2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1.0671999999999999E-2</v>
          </cell>
          <cell r="I98">
            <v>3.8419000000000002E-2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1.0671999999999999E-2</v>
          </cell>
          <cell r="I99">
            <v>3.8419000000000002E-2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1.0671999999999999E-2</v>
          </cell>
          <cell r="I100">
            <v>3.8419000000000002E-2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1.0671999999999999E-2</v>
          </cell>
          <cell r="I101">
            <v>3.8419000000000002E-2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1.174E-2</v>
          </cell>
          <cell r="I102">
            <v>4.2264000000000003E-2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1.174E-2</v>
          </cell>
          <cell r="I103">
            <v>4.2264000000000003E-2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1.174E-2</v>
          </cell>
          <cell r="I104">
            <v>4.2264000000000003E-2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1.174E-2</v>
          </cell>
          <cell r="I105">
            <v>4.2264000000000003E-2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1.0954E-2</v>
          </cell>
          <cell r="I106">
            <v>3.9433999999999997E-2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1.0954E-2</v>
          </cell>
          <cell r="I107">
            <v>3.9433999999999997E-2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1.0954E-2</v>
          </cell>
          <cell r="I108">
            <v>3.9433999999999997E-2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1.0781000000000001E-2</v>
          </cell>
          <cell r="I109">
            <v>3.8811999999999999E-2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1.0676E-2</v>
          </cell>
          <cell r="I110">
            <v>3.8434000000000003E-2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1.0676E-2</v>
          </cell>
          <cell r="I111">
            <v>3.8434000000000003E-2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1.0676E-2</v>
          </cell>
          <cell r="I112">
            <v>3.8434000000000003E-2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1.0676E-2</v>
          </cell>
          <cell r="I113">
            <v>3.8434000000000003E-2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1.0676E-2</v>
          </cell>
          <cell r="I114">
            <v>3.8434000000000003E-2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1.0676E-2</v>
          </cell>
          <cell r="I115">
            <v>3.8434000000000003E-2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1.0676E-2</v>
          </cell>
          <cell r="I116">
            <v>3.8434000000000003E-2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1.0676E-2</v>
          </cell>
          <cell r="I117">
            <v>3.8434000000000003E-2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1.0676E-2</v>
          </cell>
          <cell r="I118">
            <v>3.8434000000000003E-2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1.0853E-2</v>
          </cell>
          <cell r="I119">
            <v>3.9071000000000002E-2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1.0853E-2</v>
          </cell>
          <cell r="I120">
            <v>3.9071000000000002E-2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1.174E-2</v>
          </cell>
          <cell r="I121">
            <v>4.2264000000000003E-2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1.0343E-2</v>
          </cell>
          <cell r="I122">
            <v>3.7234999999999997E-2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1.0343E-2</v>
          </cell>
          <cell r="I123">
            <v>3.7234999999999997E-2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1.0715000000000001E-2</v>
          </cell>
          <cell r="I124">
            <v>3.8573999999999997E-2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1.0715000000000001E-2</v>
          </cell>
          <cell r="I125">
            <v>3.8573999999999997E-2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1.0715000000000001E-2</v>
          </cell>
          <cell r="I126">
            <v>3.8573999999999997E-2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1.0715000000000001E-2</v>
          </cell>
          <cell r="I127">
            <v>3.8573999999999997E-2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1.0715000000000001E-2</v>
          </cell>
          <cell r="I128">
            <v>3.8573999999999997E-2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1.0715000000000001E-2</v>
          </cell>
          <cell r="I129">
            <v>3.8573999999999997E-2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1.0715000000000001E-2</v>
          </cell>
          <cell r="I130">
            <v>3.8573999999999997E-2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1.0715000000000001E-2</v>
          </cell>
          <cell r="I131">
            <v>3.8573999999999997E-2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1.0715000000000001E-2</v>
          </cell>
          <cell r="I132">
            <v>3.8573999999999997E-2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1.0715000000000001E-2</v>
          </cell>
          <cell r="I133">
            <v>3.8573999999999997E-2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1.0715000000000001E-2</v>
          </cell>
          <cell r="I134">
            <v>3.8573999999999997E-2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1.0222999999999999E-2</v>
          </cell>
          <cell r="I135">
            <v>3.6803000000000002E-2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1.0222999999999999E-2</v>
          </cell>
          <cell r="I136">
            <v>3.6803000000000002E-2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1.0474000000000001E-2</v>
          </cell>
          <cell r="I137">
            <v>3.7706000000000003E-2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1.0474000000000001E-2</v>
          </cell>
          <cell r="I138">
            <v>3.7706000000000003E-2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1.0474000000000001E-2</v>
          </cell>
          <cell r="I139">
            <v>3.7706000000000003E-2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1.0474000000000001E-2</v>
          </cell>
          <cell r="I140">
            <v>3.7706000000000003E-2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1.0474000000000001E-2</v>
          </cell>
          <cell r="I141">
            <v>3.7706000000000003E-2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1.0474000000000001E-2</v>
          </cell>
          <cell r="I142">
            <v>3.7706000000000003E-2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1.0474000000000001E-2</v>
          </cell>
          <cell r="I143">
            <v>3.7706000000000003E-2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1.0474000000000001E-2</v>
          </cell>
          <cell r="I144">
            <v>3.7706000000000003E-2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1.0470999999999999E-2</v>
          </cell>
          <cell r="I145">
            <v>3.7696E-2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1.0470999999999999E-2</v>
          </cell>
          <cell r="I146">
            <v>3.7696E-2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1.0671999999999999E-2</v>
          </cell>
          <cell r="I147">
            <v>3.8419000000000002E-2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1.0671999999999999E-2</v>
          </cell>
          <cell r="I148">
            <v>3.8419000000000002E-2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1.0671999999999999E-2</v>
          </cell>
          <cell r="I149">
            <v>3.8419000000000002E-2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1.0671999999999999E-2</v>
          </cell>
          <cell r="I150">
            <v>3.8419000000000002E-2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1.0671999999999999E-2</v>
          </cell>
          <cell r="I151">
            <v>3.8419000000000002E-2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1.0671999999999999E-2</v>
          </cell>
          <cell r="I152">
            <v>3.8419000000000002E-2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1.0671999999999999E-2</v>
          </cell>
          <cell r="I153">
            <v>3.8419000000000002E-2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1.0671999999999999E-2</v>
          </cell>
          <cell r="I154">
            <v>3.8419000000000002E-2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1.0671999999999999E-2</v>
          </cell>
          <cell r="I155">
            <v>3.8419000000000002E-2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1.0676E-2</v>
          </cell>
          <cell r="I156">
            <v>3.8434000000000003E-2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1.0676E-2</v>
          </cell>
          <cell r="I157">
            <v>3.8434000000000003E-2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1.0676E-2</v>
          </cell>
          <cell r="I158">
            <v>3.8434000000000003E-2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1.0676E-2</v>
          </cell>
          <cell r="I159">
            <v>3.8434000000000003E-2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1.0676E-2</v>
          </cell>
          <cell r="I160">
            <v>3.8434000000000003E-2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1.0676E-2</v>
          </cell>
          <cell r="I161">
            <v>3.8434000000000003E-2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1.0676E-2</v>
          </cell>
          <cell r="I162">
            <v>3.8434000000000003E-2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1.0468999999999999E-2</v>
          </cell>
          <cell r="I163">
            <v>3.7687999999999999E-2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1.0468999999999999E-2</v>
          </cell>
          <cell r="I164">
            <v>3.7687999999999999E-2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1.0468999999999999E-2</v>
          </cell>
          <cell r="I165">
            <v>3.7687999999999999E-2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1.0468999999999999E-2</v>
          </cell>
          <cell r="I166">
            <v>3.7687999999999999E-2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1.0468999999999999E-2</v>
          </cell>
          <cell r="I167">
            <v>3.7687999999999999E-2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1.0468999999999999E-2</v>
          </cell>
          <cell r="I168">
            <v>3.7687999999999999E-2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1.0468999999999999E-2</v>
          </cell>
          <cell r="I169">
            <v>3.7687999999999999E-2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1.0468999999999999E-2</v>
          </cell>
          <cell r="I170">
            <v>3.7687999999999999E-2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1.0468999999999999E-2</v>
          </cell>
          <cell r="I171">
            <v>3.7687999999999999E-2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1.0468999999999999E-2</v>
          </cell>
          <cell r="I172">
            <v>3.7687999999999999E-2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1.0468999999999999E-2</v>
          </cell>
          <cell r="I173">
            <v>3.7687999999999999E-2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1.0468999999999999E-2</v>
          </cell>
          <cell r="I174">
            <v>3.7687999999999999E-2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1.0468999999999999E-2</v>
          </cell>
          <cell r="I175">
            <v>3.7687999999999999E-2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1.0468999999999999E-2</v>
          </cell>
          <cell r="I176">
            <v>3.7687999999999999E-2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1.0468999999999999E-2</v>
          </cell>
          <cell r="I177">
            <v>3.7687999999999999E-2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1.0468999999999999E-2</v>
          </cell>
          <cell r="I178">
            <v>3.7687999999999999E-2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1.0468999999999999E-2</v>
          </cell>
          <cell r="I179">
            <v>3.7687999999999999E-2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1.0468999999999999E-2</v>
          </cell>
          <cell r="I180">
            <v>3.7687999999999999E-2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1.0468999999999999E-2</v>
          </cell>
          <cell r="I181">
            <v>3.7687999999999999E-2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1.0468999999999999E-2</v>
          </cell>
          <cell r="I182">
            <v>3.7687999999999999E-2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1.0468999999999999E-2</v>
          </cell>
          <cell r="I183">
            <v>3.7687999999999999E-2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1.0468999999999999E-2</v>
          </cell>
          <cell r="I184">
            <v>3.7687999999999999E-2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1.0465E-2</v>
          </cell>
          <cell r="I185">
            <v>3.7673999999999999E-2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1.0465E-2</v>
          </cell>
          <cell r="I186">
            <v>3.7673999999999999E-2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1.0465E-2</v>
          </cell>
          <cell r="I187">
            <v>3.7673999999999999E-2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1.0465E-2</v>
          </cell>
          <cell r="I188">
            <v>3.7673999999999999E-2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1.0465E-2</v>
          </cell>
          <cell r="I189">
            <v>3.7673999999999999E-2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1.0465E-2</v>
          </cell>
          <cell r="I190">
            <v>3.7673999999999999E-2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1.0465E-2</v>
          </cell>
          <cell r="I191">
            <v>3.7673999999999999E-2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1.0465E-2</v>
          </cell>
          <cell r="I192">
            <v>3.7673999999999999E-2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1.0465E-2</v>
          </cell>
          <cell r="I193">
            <v>3.7673999999999999E-2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1.0465E-2</v>
          </cell>
          <cell r="I194">
            <v>3.7673999999999999E-2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1.0465E-2</v>
          </cell>
          <cell r="I195">
            <v>3.7673999999999999E-2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1.0186000000000001E-2</v>
          </cell>
          <cell r="I196">
            <v>3.6670000000000001E-2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1.0186000000000001E-2</v>
          </cell>
          <cell r="I197">
            <v>3.6670000000000001E-2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1.0186000000000001E-2</v>
          </cell>
          <cell r="I198">
            <v>3.6670000000000001E-2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1.0186000000000001E-2</v>
          </cell>
          <cell r="I199">
            <v>3.6670000000000001E-2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1.0186000000000001E-2</v>
          </cell>
          <cell r="I200">
            <v>3.6670000000000001E-2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1.0186000000000001E-2</v>
          </cell>
          <cell r="I201">
            <v>3.6670000000000001E-2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1.0186000000000001E-2</v>
          </cell>
          <cell r="I202">
            <v>3.6670000000000001E-2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1.0186000000000001E-2</v>
          </cell>
          <cell r="I203">
            <v>3.6670000000000001E-2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1.0186000000000001E-2</v>
          </cell>
          <cell r="I204">
            <v>3.6670000000000001E-2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1.0186000000000001E-2</v>
          </cell>
          <cell r="I205">
            <v>3.6670000000000001E-2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1.0186000000000001E-2</v>
          </cell>
          <cell r="I206">
            <v>3.6670000000000001E-2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1.0186000000000001E-2</v>
          </cell>
          <cell r="I207">
            <v>3.6670000000000001E-2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1.0186000000000001E-2</v>
          </cell>
          <cell r="I208">
            <v>3.6670000000000001E-2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1.0186000000000001E-2</v>
          </cell>
          <cell r="I209">
            <v>3.6670000000000001E-2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1.0186000000000001E-2</v>
          </cell>
          <cell r="I210">
            <v>3.6670000000000001E-2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1.0186000000000001E-2</v>
          </cell>
          <cell r="I211">
            <v>3.6670000000000001E-2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1.0186000000000001E-2</v>
          </cell>
          <cell r="I212">
            <v>3.6670000000000001E-2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1.0465E-2</v>
          </cell>
          <cell r="I213">
            <v>3.7673999999999999E-2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1.0465E-2</v>
          </cell>
          <cell r="I214">
            <v>3.7673999999999999E-2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1.0465E-2</v>
          </cell>
          <cell r="I215">
            <v>3.7673999999999999E-2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1.0465E-2</v>
          </cell>
          <cell r="I216">
            <v>3.7673999999999999E-2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1.0465E-2</v>
          </cell>
          <cell r="I217">
            <v>3.7673999999999999E-2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1.0465E-2</v>
          </cell>
          <cell r="I218">
            <v>3.7673999999999999E-2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1.0465E-2</v>
          </cell>
          <cell r="I219">
            <v>3.7673999999999999E-2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1.0465E-2</v>
          </cell>
          <cell r="I220">
            <v>3.7673999999999999E-2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1.0465E-2</v>
          </cell>
          <cell r="I221">
            <v>3.7673999999999999E-2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1.0467000000000001E-2</v>
          </cell>
          <cell r="I222">
            <v>3.7680999999999999E-2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1.0467000000000001E-2</v>
          </cell>
          <cell r="I223">
            <v>3.7680999999999999E-2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1.0468E-2</v>
          </cell>
          <cell r="I224">
            <v>3.7685000000000003E-2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1.0468E-2</v>
          </cell>
          <cell r="I225">
            <v>3.7685000000000003E-2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1.0462000000000001E-2</v>
          </cell>
          <cell r="I226">
            <v>3.7663000000000002E-2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1.0462000000000001E-2</v>
          </cell>
          <cell r="I227">
            <v>3.7663000000000002E-2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1.0462000000000001E-2</v>
          </cell>
          <cell r="I228">
            <v>3.7663000000000002E-2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1.0463E-2</v>
          </cell>
          <cell r="I229">
            <v>3.7666999999999999E-2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1.0879E-2</v>
          </cell>
          <cell r="I230">
            <v>3.9163999999999997E-2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1.0879E-2</v>
          </cell>
          <cell r="I231">
            <v>3.9163999999999997E-2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1.0879E-2</v>
          </cell>
          <cell r="I232">
            <v>3.9163999999999997E-2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1.0879E-2</v>
          </cell>
          <cell r="I233">
            <v>3.9163999999999997E-2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1.0879E-2</v>
          </cell>
          <cell r="I234">
            <v>3.9163999999999997E-2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1.0879E-2</v>
          </cell>
          <cell r="I235">
            <v>3.9163999999999997E-2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1.0879E-2</v>
          </cell>
          <cell r="I236">
            <v>3.9163999999999997E-2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1.0879E-2</v>
          </cell>
          <cell r="I237">
            <v>3.9163999999999997E-2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1.0879E-2</v>
          </cell>
          <cell r="I238">
            <v>3.9163999999999997E-2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1.0879E-2</v>
          </cell>
          <cell r="I239">
            <v>3.9163999999999997E-2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1.0879E-2</v>
          </cell>
          <cell r="I240">
            <v>3.9163999999999997E-2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1.0879E-2</v>
          </cell>
          <cell r="I241">
            <v>3.9163999999999997E-2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1.0879E-2</v>
          </cell>
          <cell r="I242">
            <v>3.9163999999999997E-2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1.0926999999999999E-2</v>
          </cell>
          <cell r="I243">
            <v>3.9336999999999997E-2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1.0926999999999999E-2</v>
          </cell>
          <cell r="I244">
            <v>3.9336999999999997E-2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1.0926999999999999E-2</v>
          </cell>
          <cell r="I245">
            <v>3.9336999999999997E-2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1.0926999999999999E-2</v>
          </cell>
          <cell r="I246">
            <v>3.9336999999999997E-2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1.0978E-2</v>
          </cell>
          <cell r="I247">
            <v>3.9521000000000001E-2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1.0978E-2</v>
          </cell>
          <cell r="I248">
            <v>3.9521000000000001E-2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1.0879E-2</v>
          </cell>
          <cell r="I249">
            <v>3.9163999999999997E-2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1.0879E-2</v>
          </cell>
          <cell r="I250">
            <v>3.9163999999999997E-2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1.0879E-2</v>
          </cell>
          <cell r="I251">
            <v>3.9163999999999997E-2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1.0879E-2</v>
          </cell>
          <cell r="I252">
            <v>3.9163999999999997E-2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1.0883E-2</v>
          </cell>
          <cell r="I253">
            <v>3.9178999999999999E-2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1.0883E-2</v>
          </cell>
          <cell r="I254">
            <v>3.9178999999999999E-2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1.0956E-2</v>
          </cell>
          <cell r="I255">
            <v>3.9441999999999998E-2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1.0917E-2</v>
          </cell>
          <cell r="I256">
            <v>3.9301000000000003E-2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1.0956E-2</v>
          </cell>
          <cell r="I257">
            <v>3.9441999999999998E-2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1.0956E-2</v>
          </cell>
          <cell r="I258">
            <v>3.9441999999999998E-2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1.0487E-2</v>
          </cell>
          <cell r="I259">
            <v>3.7753000000000002E-2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1.0880000000000001E-2</v>
          </cell>
          <cell r="I260">
            <v>3.9168000000000001E-2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1.0880000000000001E-2</v>
          </cell>
          <cell r="I261">
            <v>3.9168000000000001E-2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1.0880000000000001E-2</v>
          </cell>
          <cell r="I262">
            <v>3.9168000000000001E-2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1.0880000000000001E-2</v>
          </cell>
          <cell r="I263">
            <v>3.9168000000000001E-2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1.0880000000000001E-2</v>
          </cell>
          <cell r="I264">
            <v>3.9168000000000001E-2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1.0880000000000001E-2</v>
          </cell>
          <cell r="I265">
            <v>3.9168000000000001E-2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1.0880000000000001E-2</v>
          </cell>
          <cell r="I266">
            <v>3.9168000000000001E-2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1.0880000000000001E-2</v>
          </cell>
          <cell r="I267">
            <v>3.9168000000000001E-2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1.0880000000000001E-2</v>
          </cell>
          <cell r="I268">
            <v>3.9168000000000001E-2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1.0880000000000001E-2</v>
          </cell>
          <cell r="I269">
            <v>3.9168000000000001E-2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1.0883E-2</v>
          </cell>
          <cell r="I270">
            <v>3.9178999999999999E-2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1.0883E-2</v>
          </cell>
          <cell r="I271">
            <v>3.9178999999999999E-2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1.0883E-2</v>
          </cell>
          <cell r="I272">
            <v>3.9178999999999999E-2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1.0883E-2</v>
          </cell>
          <cell r="I273">
            <v>3.9178999999999999E-2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1.0883E-2</v>
          </cell>
          <cell r="I274">
            <v>3.9178999999999999E-2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1.0848999999999999E-2</v>
          </cell>
          <cell r="I275">
            <v>3.9056E-2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1.0848999999999999E-2</v>
          </cell>
          <cell r="I276">
            <v>3.9056E-2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1.0848999999999999E-2</v>
          </cell>
          <cell r="I277">
            <v>3.9056E-2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1.0848999999999999E-2</v>
          </cell>
          <cell r="I278">
            <v>3.9056E-2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1.0848999999999999E-2</v>
          </cell>
          <cell r="I279">
            <v>3.9056E-2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1.0338999999999999E-2</v>
          </cell>
          <cell r="I280">
            <v>3.7220000000000003E-2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1.0335E-2</v>
          </cell>
          <cell r="I281">
            <v>3.7206000000000003E-2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1.0335E-2</v>
          </cell>
          <cell r="I282">
            <v>3.7206000000000003E-2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1.0335E-2</v>
          </cell>
          <cell r="I283">
            <v>3.7206000000000003E-2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1.0945E-2</v>
          </cell>
          <cell r="I284">
            <v>3.9402E-2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1.0921E-2</v>
          </cell>
          <cell r="I285">
            <v>3.9315999999999997E-2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1.0905E-2</v>
          </cell>
          <cell r="I286">
            <v>3.9258000000000001E-2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1.0501E-2</v>
          </cell>
          <cell r="I287">
            <v>3.7803999999999997E-2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1.0503E-2</v>
          </cell>
          <cell r="I288">
            <v>3.7810999999999997E-2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1.0503E-2</v>
          </cell>
          <cell r="I289">
            <v>3.7810999999999997E-2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1.0501999999999999E-2</v>
          </cell>
          <cell r="I290">
            <v>3.7807E-2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1.0501999999999999E-2</v>
          </cell>
          <cell r="I291">
            <v>3.7807E-2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1.0501999999999999E-2</v>
          </cell>
          <cell r="I292">
            <v>3.7807E-2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1.0501999999999999E-2</v>
          </cell>
          <cell r="I293">
            <v>3.7807E-2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1.0506E-2</v>
          </cell>
          <cell r="I294">
            <v>3.7822000000000001E-2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1.0501999999999999E-2</v>
          </cell>
          <cell r="I295">
            <v>3.7807E-2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1.0501999999999999E-2</v>
          </cell>
          <cell r="I296">
            <v>3.7807E-2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1.0501999999999999E-2</v>
          </cell>
          <cell r="I297">
            <v>3.7807E-2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1.0501999999999999E-2</v>
          </cell>
          <cell r="I298">
            <v>3.7807E-2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1.0501999999999999E-2</v>
          </cell>
          <cell r="I299">
            <v>3.7807E-2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1.0501999999999999E-2</v>
          </cell>
          <cell r="I300">
            <v>3.7807E-2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1.0692999999999999E-2</v>
          </cell>
          <cell r="I301">
            <v>3.8495000000000001E-2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1.0692999999999999E-2</v>
          </cell>
          <cell r="I302">
            <v>3.8495000000000001E-2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1.0692999999999999E-2</v>
          </cell>
          <cell r="I303">
            <v>3.8495000000000001E-2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1.0692999999999999E-2</v>
          </cell>
          <cell r="I304">
            <v>3.8495000000000001E-2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1.0566000000000001E-2</v>
          </cell>
          <cell r="I305">
            <v>3.8038000000000002E-2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1.0566000000000001E-2</v>
          </cell>
          <cell r="I306">
            <v>3.8038000000000002E-2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1.0566000000000001E-2</v>
          </cell>
          <cell r="I307">
            <v>3.8038000000000002E-2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1.0565E-2</v>
          </cell>
          <cell r="I308">
            <v>3.8033999999999998E-2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1.0565E-2</v>
          </cell>
          <cell r="I309">
            <v>3.8033999999999998E-2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1.0565E-2</v>
          </cell>
          <cell r="I310">
            <v>3.8033999999999998E-2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1.0739E-2</v>
          </cell>
          <cell r="I311">
            <v>3.866E-2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1.0739E-2</v>
          </cell>
          <cell r="I312">
            <v>3.866E-2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1.0739E-2</v>
          </cell>
          <cell r="I313">
            <v>3.866E-2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1.0739E-2</v>
          </cell>
          <cell r="I314">
            <v>3.866E-2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1.0739E-2</v>
          </cell>
          <cell r="I315">
            <v>3.866E-2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1.0739E-2</v>
          </cell>
          <cell r="I316">
            <v>3.866E-2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1.0739E-2</v>
          </cell>
          <cell r="I317">
            <v>3.866E-2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1.0739E-2</v>
          </cell>
          <cell r="I318">
            <v>3.866E-2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1.0918000000000001E-2</v>
          </cell>
          <cell r="I319">
            <v>3.9305E-2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1.0918000000000001E-2</v>
          </cell>
          <cell r="I320">
            <v>3.9305E-2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1.0918000000000001E-2</v>
          </cell>
          <cell r="I321">
            <v>3.9305E-2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1.0918000000000001E-2</v>
          </cell>
          <cell r="I322">
            <v>3.9305E-2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1.0918000000000001E-2</v>
          </cell>
          <cell r="I323">
            <v>3.9305E-2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1.0918000000000001E-2</v>
          </cell>
          <cell r="I324">
            <v>3.9305E-2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1.0918000000000001E-2</v>
          </cell>
          <cell r="I325">
            <v>3.9305E-2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1.0918000000000001E-2</v>
          </cell>
          <cell r="I326">
            <v>3.9305E-2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1.0918000000000001E-2</v>
          </cell>
          <cell r="I327">
            <v>3.9305E-2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1.0918000000000001E-2</v>
          </cell>
          <cell r="I328">
            <v>3.9305E-2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1.0467000000000001E-2</v>
          </cell>
          <cell r="I329">
            <v>3.7680999999999999E-2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1.0467000000000001E-2</v>
          </cell>
          <cell r="I330">
            <v>3.7680999999999999E-2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1.0467000000000001E-2</v>
          </cell>
          <cell r="I331">
            <v>3.7680999999999999E-2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1.0467000000000001E-2</v>
          </cell>
          <cell r="I332">
            <v>3.7680999999999999E-2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1.0467000000000001E-2</v>
          </cell>
          <cell r="I333">
            <v>3.7680999999999999E-2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1.0467000000000001E-2</v>
          </cell>
          <cell r="I334">
            <v>3.7680999999999999E-2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1.0467000000000001E-2</v>
          </cell>
          <cell r="I335">
            <v>3.7680999999999999E-2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1.0467000000000001E-2</v>
          </cell>
          <cell r="I336">
            <v>3.7680999999999999E-2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1.0467000000000001E-2</v>
          </cell>
          <cell r="I337">
            <v>3.7680999999999999E-2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1.0467000000000001E-2</v>
          </cell>
          <cell r="I338">
            <v>3.7680999999999999E-2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1.0467000000000001E-2</v>
          </cell>
          <cell r="I339">
            <v>3.7680999999999999E-2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1.0467000000000001E-2</v>
          </cell>
          <cell r="I340">
            <v>3.7680999999999999E-2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1.0467000000000001E-2</v>
          </cell>
          <cell r="I341">
            <v>3.7680999999999999E-2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1.0467000000000001E-2</v>
          </cell>
          <cell r="I342">
            <v>3.7680999999999999E-2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1.0467000000000001E-2</v>
          </cell>
          <cell r="I343">
            <v>3.7680999999999999E-2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1.0467000000000001E-2</v>
          </cell>
          <cell r="I344">
            <v>3.7680999999999999E-2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1.0467000000000001E-2</v>
          </cell>
          <cell r="I345">
            <v>3.7680999999999999E-2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1.0467000000000001E-2</v>
          </cell>
          <cell r="I346">
            <v>3.7680999999999999E-2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1.0467000000000001E-2</v>
          </cell>
          <cell r="I347">
            <v>3.7680999999999999E-2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1.0467000000000001E-2</v>
          </cell>
          <cell r="I348">
            <v>3.7680999999999999E-2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1.0467000000000001E-2</v>
          </cell>
          <cell r="I349">
            <v>3.7680999999999999E-2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1.0467000000000001E-2</v>
          </cell>
          <cell r="I350">
            <v>3.7680999999999999E-2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1.0467000000000001E-2</v>
          </cell>
          <cell r="I351">
            <v>3.7680999999999999E-2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1.0467000000000001E-2</v>
          </cell>
          <cell r="I352">
            <v>3.7680999999999999E-2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1.0467000000000001E-2</v>
          </cell>
          <cell r="I353">
            <v>3.7680999999999999E-2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1.0467000000000001E-2</v>
          </cell>
          <cell r="I354">
            <v>3.7680999999999999E-2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1.0467000000000001E-2</v>
          </cell>
          <cell r="I355">
            <v>3.7680999999999999E-2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1.0467000000000001E-2</v>
          </cell>
          <cell r="I356">
            <v>3.7680999999999999E-2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1.0467000000000001E-2</v>
          </cell>
          <cell r="I357">
            <v>3.7680999999999999E-2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1.0467000000000001E-2</v>
          </cell>
          <cell r="I358">
            <v>3.7680999999999999E-2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1.0467000000000001E-2</v>
          </cell>
          <cell r="I359">
            <v>3.7680999999999999E-2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1.0467000000000001E-2</v>
          </cell>
          <cell r="I360">
            <v>3.7680999999999999E-2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1.0467000000000001E-2</v>
          </cell>
          <cell r="I361">
            <v>3.7680999999999999E-2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1.0467000000000001E-2</v>
          </cell>
          <cell r="I362">
            <v>3.7680999999999999E-2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1.0467000000000001E-2</v>
          </cell>
          <cell r="I363">
            <v>3.7680999999999999E-2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1.0467000000000001E-2</v>
          </cell>
          <cell r="I364">
            <v>3.7680999999999999E-2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1.0467000000000001E-2</v>
          </cell>
          <cell r="I365">
            <v>3.7680999999999999E-2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1.0467000000000001E-2</v>
          </cell>
          <cell r="I366">
            <v>3.7680999999999999E-2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1.0467000000000001E-2</v>
          </cell>
          <cell r="I367">
            <v>3.7680999999999999E-2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1.0467000000000001E-2</v>
          </cell>
          <cell r="I368">
            <v>3.7680999999999999E-2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1.0467000000000001E-2</v>
          </cell>
          <cell r="I369">
            <v>3.7680999999999999E-2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1.0467000000000001E-2</v>
          </cell>
          <cell r="I370">
            <v>3.7680999999999999E-2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1.0467000000000001E-2</v>
          </cell>
          <cell r="I371">
            <v>3.7680999999999999E-2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1.0673999999999999E-2</v>
          </cell>
          <cell r="I372">
            <v>3.8426000000000002E-2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1.0673999999999999E-2</v>
          </cell>
          <cell r="I373">
            <v>3.8426000000000002E-2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1.0673999999999999E-2</v>
          </cell>
          <cell r="I374">
            <v>3.8426000000000002E-2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1.0673999999999999E-2</v>
          </cell>
          <cell r="I375">
            <v>3.8426000000000002E-2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1.0673999999999999E-2</v>
          </cell>
          <cell r="I376">
            <v>3.8426000000000002E-2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1.0649E-2</v>
          </cell>
          <cell r="I377">
            <v>3.8336000000000002E-2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1.0649E-2</v>
          </cell>
          <cell r="I378">
            <v>3.8336000000000002E-2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1.0649E-2</v>
          </cell>
          <cell r="I379">
            <v>3.8336000000000002E-2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1.0649E-2</v>
          </cell>
          <cell r="I380">
            <v>3.8336000000000002E-2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1.0649E-2</v>
          </cell>
          <cell r="I381">
            <v>3.8336000000000002E-2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1.0739E-2</v>
          </cell>
          <cell r="I382">
            <v>3.866E-2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1.0739E-2</v>
          </cell>
          <cell r="I383">
            <v>3.866E-2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1.0739E-2</v>
          </cell>
          <cell r="I384">
            <v>3.866E-2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1.0739E-2</v>
          </cell>
          <cell r="I385">
            <v>3.866E-2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1.073E-2</v>
          </cell>
          <cell r="I386">
            <v>3.8628000000000003E-2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1.073E-2</v>
          </cell>
          <cell r="I387">
            <v>3.8628000000000003E-2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1.073E-2</v>
          </cell>
          <cell r="I388">
            <v>3.8628000000000003E-2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1.073E-2</v>
          </cell>
          <cell r="I389">
            <v>3.8628000000000003E-2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1.073E-2</v>
          </cell>
          <cell r="I390">
            <v>3.8628000000000003E-2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1.073E-2</v>
          </cell>
          <cell r="I391">
            <v>3.8628000000000003E-2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1.073E-2</v>
          </cell>
          <cell r="I392">
            <v>3.8628000000000003E-2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1.073E-2</v>
          </cell>
          <cell r="I393">
            <v>3.8628000000000003E-2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1.073E-2</v>
          </cell>
          <cell r="I394">
            <v>3.8628000000000003E-2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1.073E-2</v>
          </cell>
          <cell r="I395">
            <v>3.8628000000000003E-2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1.073E-2</v>
          </cell>
          <cell r="I396">
            <v>3.8628000000000003E-2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1.073E-2</v>
          </cell>
          <cell r="I397">
            <v>3.8628000000000003E-2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1.073E-2</v>
          </cell>
          <cell r="I398">
            <v>3.8628000000000003E-2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1.073E-2</v>
          </cell>
          <cell r="I399">
            <v>3.8628000000000003E-2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1.073E-2</v>
          </cell>
          <cell r="I400">
            <v>3.8628000000000003E-2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1.073E-2</v>
          </cell>
          <cell r="I401">
            <v>3.8628000000000003E-2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1.073E-2</v>
          </cell>
          <cell r="I402">
            <v>3.8628000000000003E-2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1.073E-2</v>
          </cell>
          <cell r="I403">
            <v>3.8628000000000003E-2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1.0739E-2</v>
          </cell>
          <cell r="I404">
            <v>3.866E-2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1.0739E-2</v>
          </cell>
          <cell r="I405">
            <v>3.866E-2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1.0739E-2</v>
          </cell>
          <cell r="I406">
            <v>3.866E-2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1.0739E-2</v>
          </cell>
          <cell r="I407">
            <v>3.866E-2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1.0739E-2</v>
          </cell>
          <cell r="I408">
            <v>3.866E-2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1.0739E-2</v>
          </cell>
          <cell r="I409">
            <v>3.866E-2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1.0739E-2</v>
          </cell>
          <cell r="I410">
            <v>3.866E-2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1.0739E-2</v>
          </cell>
          <cell r="I411">
            <v>3.866E-2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1.0739E-2</v>
          </cell>
          <cell r="I412">
            <v>3.866E-2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1.0739E-2</v>
          </cell>
          <cell r="I413">
            <v>3.866E-2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1.0739E-2</v>
          </cell>
          <cell r="I414">
            <v>3.866E-2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1.0739E-2</v>
          </cell>
          <cell r="I415">
            <v>3.866E-2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1.0739E-2</v>
          </cell>
          <cell r="I416">
            <v>3.866E-2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1.0739E-2</v>
          </cell>
          <cell r="I417">
            <v>3.866E-2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1.0739E-2</v>
          </cell>
          <cell r="I418">
            <v>3.866E-2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1.0739E-2</v>
          </cell>
          <cell r="I419">
            <v>3.866E-2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1.0739E-2</v>
          </cell>
          <cell r="I420">
            <v>3.866E-2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1.0739E-2</v>
          </cell>
          <cell r="I421">
            <v>3.866E-2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1.0739E-2</v>
          </cell>
          <cell r="I422">
            <v>3.866E-2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1.1115999999999999E-2</v>
          </cell>
          <cell r="I423">
            <v>4.0017999999999998E-2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1.1115999999999999E-2</v>
          </cell>
          <cell r="I424">
            <v>4.0017999999999998E-2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1.1115999999999999E-2</v>
          </cell>
          <cell r="I425">
            <v>4.0017999999999998E-2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1.1115999999999999E-2</v>
          </cell>
          <cell r="I426">
            <v>4.0017999999999998E-2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1.1115999999999999E-2</v>
          </cell>
          <cell r="I427">
            <v>4.0017999999999998E-2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1.1115999999999999E-2</v>
          </cell>
          <cell r="I428">
            <v>4.0017999999999998E-2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1.0748000000000001E-2</v>
          </cell>
          <cell r="I429">
            <v>3.8692999999999998E-2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1.0748000000000001E-2</v>
          </cell>
          <cell r="I430">
            <v>3.8692999999999998E-2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1.0748000000000001E-2</v>
          </cell>
          <cell r="I431">
            <v>3.8692999999999998E-2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1.0751E-2</v>
          </cell>
          <cell r="I432">
            <v>3.8704000000000002E-2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1.0751E-2</v>
          </cell>
          <cell r="I433">
            <v>3.8704000000000002E-2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1.0751E-2</v>
          </cell>
          <cell r="I434">
            <v>3.8704000000000002E-2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1.0751E-2</v>
          </cell>
          <cell r="I435">
            <v>3.8704000000000002E-2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1.0751E-2</v>
          </cell>
          <cell r="I436">
            <v>3.8704000000000002E-2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1.0751E-2</v>
          </cell>
          <cell r="I437">
            <v>3.8704000000000002E-2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1.0751E-2</v>
          </cell>
          <cell r="I438">
            <v>3.8704000000000002E-2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1.0751E-2</v>
          </cell>
          <cell r="I439">
            <v>3.8704000000000002E-2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1.0751E-2</v>
          </cell>
          <cell r="I440">
            <v>3.8704000000000002E-2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1.0751E-2</v>
          </cell>
          <cell r="I441">
            <v>3.8704000000000002E-2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1.0751E-2</v>
          </cell>
          <cell r="I442">
            <v>3.8704000000000002E-2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1.0751E-2</v>
          </cell>
          <cell r="I443">
            <v>3.8704000000000002E-2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1.0751E-2</v>
          </cell>
          <cell r="I444">
            <v>3.8704000000000002E-2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1.0751E-2</v>
          </cell>
          <cell r="I445">
            <v>3.8704000000000002E-2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1.0463E-2</v>
          </cell>
          <cell r="I446">
            <v>3.7666999999999999E-2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1.0463E-2</v>
          </cell>
          <cell r="I447">
            <v>3.7666999999999999E-2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1.0463E-2</v>
          </cell>
          <cell r="I448">
            <v>3.7666999999999999E-2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1.0463E-2</v>
          </cell>
          <cell r="I449">
            <v>3.7666999999999999E-2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1.0463E-2</v>
          </cell>
          <cell r="I450">
            <v>3.7666999999999999E-2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1.0463E-2</v>
          </cell>
          <cell r="I451">
            <v>3.7666999999999999E-2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1.0463E-2</v>
          </cell>
          <cell r="I452">
            <v>3.7666999999999999E-2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1.0463E-2</v>
          </cell>
          <cell r="I453">
            <v>3.7666999999999999E-2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1.0463E-2</v>
          </cell>
          <cell r="I454">
            <v>3.7666999999999999E-2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1.0463E-2</v>
          </cell>
          <cell r="I455">
            <v>3.7666999999999999E-2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1.0463E-2</v>
          </cell>
          <cell r="I456">
            <v>3.7666999999999999E-2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1.0463E-2</v>
          </cell>
          <cell r="I457">
            <v>3.7666999999999999E-2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1.0463E-2</v>
          </cell>
          <cell r="I458">
            <v>3.7666999999999999E-2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1.0463E-2</v>
          </cell>
          <cell r="I459">
            <v>3.7666999999999999E-2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1.0463E-2</v>
          </cell>
          <cell r="I460">
            <v>3.7666999999999999E-2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1.0463E-2</v>
          </cell>
          <cell r="I461">
            <v>3.7666999999999999E-2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1.0463E-2</v>
          </cell>
          <cell r="I462">
            <v>3.7666999999999999E-2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1.0463E-2</v>
          </cell>
          <cell r="I463">
            <v>3.7666999999999999E-2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1.0463E-2</v>
          </cell>
          <cell r="I464">
            <v>3.7666999999999999E-2</v>
          </cell>
        </row>
        <row r="465">
          <cell r="D465" t="str">
            <v>SM1171D0</v>
          </cell>
          <cell r="E465">
            <v>26564</v>
          </cell>
          <cell r="F465">
            <v>26573</v>
          </cell>
          <cell r="G465" t="str">
            <v>TERMOR</v>
          </cell>
          <cell r="H465">
            <v>1.0463E-2</v>
          </cell>
          <cell r="I465">
            <v>3.7666999999999999E-2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1.0799E-2</v>
          </cell>
          <cell r="I466">
            <v>3.8876000000000001E-2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1.0799E-2</v>
          </cell>
          <cell r="I467">
            <v>3.8876000000000001E-2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1.0751E-2</v>
          </cell>
          <cell r="I468">
            <v>3.8704000000000002E-2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1.0751E-2</v>
          </cell>
          <cell r="I469">
            <v>3.8704000000000002E-2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1.0751E-2</v>
          </cell>
          <cell r="I470">
            <v>3.8704000000000002E-2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1.0751E-2</v>
          </cell>
          <cell r="I471">
            <v>3.8704000000000002E-2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1.0751E-2</v>
          </cell>
          <cell r="I472">
            <v>3.8704000000000002E-2</v>
          </cell>
        </row>
        <row r="473">
          <cell r="D473" t="str">
            <v>SM1281D0</v>
          </cell>
          <cell r="G473" t="str">
            <v>IFGSZH</v>
          </cell>
          <cell r="H473">
            <v>1.078E-2</v>
          </cell>
          <cell r="I473">
            <v>3.8808000000000002E-2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1.0814000000000001E-2</v>
          </cell>
          <cell r="I474">
            <v>3.8929999999999999E-2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1.0814000000000001E-2</v>
          </cell>
          <cell r="I475">
            <v>3.8929999999999999E-2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1.0814000000000001E-2</v>
          </cell>
          <cell r="I476">
            <v>3.8929999999999999E-2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1.0814000000000001E-2</v>
          </cell>
          <cell r="I477">
            <v>3.8929999999999999E-2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1.0814000000000001E-2</v>
          </cell>
          <cell r="I478">
            <v>3.8929999999999999E-2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1.0814000000000001E-2</v>
          </cell>
          <cell r="I479">
            <v>3.8929999999999999E-2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1.0814000000000001E-2</v>
          </cell>
          <cell r="I480">
            <v>3.8929999999999999E-2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1.0814000000000001E-2</v>
          </cell>
          <cell r="I481">
            <v>3.8929999999999999E-2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1.0814000000000001E-2</v>
          </cell>
          <cell r="I482">
            <v>3.8929999999999999E-2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1.0814000000000001E-2</v>
          </cell>
          <cell r="I483">
            <v>3.8929999999999999E-2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1.0814000000000001E-2</v>
          </cell>
          <cell r="I484">
            <v>3.8929999999999999E-2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1.1113E-2</v>
          </cell>
          <cell r="I485">
            <v>4.0007000000000001E-2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1.1113E-2</v>
          </cell>
          <cell r="I486">
            <v>4.0007000000000001E-2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1.1113E-2</v>
          </cell>
          <cell r="I487">
            <v>4.0007000000000001E-2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1.1113E-2</v>
          </cell>
          <cell r="I488">
            <v>4.0007000000000001E-2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1.1113E-2</v>
          </cell>
          <cell r="I489">
            <v>4.0007000000000001E-2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1.1113E-2</v>
          </cell>
          <cell r="I490">
            <v>4.0007000000000001E-2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1.1113E-2</v>
          </cell>
          <cell r="I491">
            <v>4.0007000000000001E-2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1.1113E-2</v>
          </cell>
          <cell r="I492">
            <v>4.0007000000000001E-2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1.1113E-2</v>
          </cell>
          <cell r="I493">
            <v>4.0007000000000001E-2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1.1113E-2</v>
          </cell>
          <cell r="I494">
            <v>4.0007000000000001E-2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1.0829999999999999E-2</v>
          </cell>
          <cell r="I495">
            <v>3.8988000000000002E-2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1.0829999999999999E-2</v>
          </cell>
          <cell r="I496">
            <v>3.8988000000000002E-2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1.1113E-2</v>
          </cell>
          <cell r="I497">
            <v>4.0007000000000001E-2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1.1113E-2</v>
          </cell>
          <cell r="I498">
            <v>4.0007000000000001E-2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1.1113E-2</v>
          </cell>
          <cell r="I499">
            <v>4.0007000000000001E-2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1.0834E-2</v>
          </cell>
          <cell r="I500">
            <v>3.9002000000000002E-2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1.0729000000000001E-2</v>
          </cell>
          <cell r="I501">
            <v>3.8623999999999999E-2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1.0729000000000001E-2</v>
          </cell>
          <cell r="I502">
            <v>3.8623999999999999E-2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1.0729000000000001E-2</v>
          </cell>
          <cell r="I503">
            <v>3.8623999999999999E-2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1.0729000000000001E-2</v>
          </cell>
          <cell r="I504">
            <v>3.8623999999999999E-2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1.0729000000000001E-2</v>
          </cell>
          <cell r="I505">
            <v>3.8623999999999999E-2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1.0729000000000001E-2</v>
          </cell>
          <cell r="I506">
            <v>3.8623999999999999E-2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1.0707E-2</v>
          </cell>
          <cell r="I507">
            <v>3.8545000000000003E-2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1.0707E-2</v>
          </cell>
          <cell r="I508">
            <v>3.8545000000000003E-2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1.0707E-2</v>
          </cell>
          <cell r="I509">
            <v>3.8545000000000003E-2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1.0707E-2</v>
          </cell>
          <cell r="I510">
            <v>3.8545000000000003E-2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1.0707E-2</v>
          </cell>
          <cell r="I511">
            <v>3.8545000000000003E-2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1.0707E-2</v>
          </cell>
          <cell r="I512">
            <v>3.8545000000000003E-2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1.0707E-2</v>
          </cell>
          <cell r="I513">
            <v>3.8545000000000003E-2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1.0707E-2</v>
          </cell>
          <cell r="I514">
            <v>3.8545000000000003E-2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1.0707E-2</v>
          </cell>
          <cell r="I515">
            <v>3.8545000000000003E-2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1.0899000000000001E-2</v>
          </cell>
          <cell r="I516">
            <v>3.9236E-2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1.0899000000000001E-2</v>
          </cell>
          <cell r="I517">
            <v>3.9236E-2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1.0899000000000001E-2</v>
          </cell>
          <cell r="I518">
            <v>3.9236E-2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1.0899000000000001E-2</v>
          </cell>
          <cell r="I519">
            <v>3.9236E-2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1.0899000000000001E-2</v>
          </cell>
          <cell r="I520">
            <v>3.9236E-2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1.0899000000000001E-2</v>
          </cell>
          <cell r="I521">
            <v>3.9236E-2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1.0899000000000001E-2</v>
          </cell>
          <cell r="I522">
            <v>3.9236E-2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1.0899000000000001E-2</v>
          </cell>
          <cell r="I523">
            <v>3.9236E-2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1.0899000000000001E-2</v>
          </cell>
          <cell r="I524">
            <v>3.9236E-2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1.0899000000000001E-2</v>
          </cell>
          <cell r="I525">
            <v>3.9236E-2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1.0899000000000001E-2</v>
          </cell>
          <cell r="I526">
            <v>3.9236E-2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1.0899000000000001E-2</v>
          </cell>
          <cell r="I527">
            <v>3.9236E-2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1.0899000000000001E-2</v>
          </cell>
          <cell r="I528">
            <v>3.9236E-2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1.0899000000000001E-2</v>
          </cell>
          <cell r="I529">
            <v>3.9236E-2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1.1068E-2</v>
          </cell>
          <cell r="I530">
            <v>3.9844999999999998E-2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1.0707E-2</v>
          </cell>
          <cell r="I531">
            <v>3.8545000000000003E-2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1.1084E-2</v>
          </cell>
          <cell r="I532">
            <v>3.9902E-2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1.1084E-2</v>
          </cell>
          <cell r="I533">
            <v>3.9902E-2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1.1084E-2</v>
          </cell>
          <cell r="I534">
            <v>3.9902E-2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1.1084E-2</v>
          </cell>
          <cell r="I535">
            <v>3.9902E-2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1.1084E-2</v>
          </cell>
          <cell r="I536">
            <v>3.9902E-2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1.1084E-2</v>
          </cell>
          <cell r="I537">
            <v>3.9902E-2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1.0496999999999999E-2</v>
          </cell>
          <cell r="I538">
            <v>3.7789000000000003E-2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1.0496999999999999E-2</v>
          </cell>
          <cell r="I539">
            <v>3.7789000000000003E-2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1.0496999999999999E-2</v>
          </cell>
          <cell r="I540">
            <v>3.7789000000000003E-2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1.0496999999999999E-2</v>
          </cell>
          <cell r="I541">
            <v>3.7789000000000003E-2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1.0496999999999999E-2</v>
          </cell>
          <cell r="I542">
            <v>3.7789000000000003E-2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1.0323000000000001E-2</v>
          </cell>
          <cell r="I543">
            <v>3.7163000000000002E-2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1.0323000000000001E-2</v>
          </cell>
          <cell r="I544">
            <v>3.7163000000000002E-2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1.0323000000000001E-2</v>
          </cell>
          <cell r="I545">
            <v>3.7163000000000002E-2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1.0519000000000001E-2</v>
          </cell>
          <cell r="I546">
            <v>3.7867999999999999E-2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1.0519000000000001E-2</v>
          </cell>
          <cell r="I547">
            <v>3.7867999999999999E-2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1.0519000000000001E-2</v>
          </cell>
          <cell r="I548">
            <v>3.7867999999999999E-2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1.0519000000000001E-2</v>
          </cell>
          <cell r="I549">
            <v>3.7867999999999999E-2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1.0519000000000001E-2</v>
          </cell>
          <cell r="I550">
            <v>3.7867999999999999E-2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1.0519000000000001E-2</v>
          </cell>
          <cell r="I551">
            <v>3.7867999999999999E-2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1.0352999999999999E-2</v>
          </cell>
          <cell r="I552">
            <v>3.7270999999999999E-2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1.0352999999999999E-2</v>
          </cell>
          <cell r="I553">
            <v>3.7270999999999999E-2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1.0352999999999999E-2</v>
          </cell>
          <cell r="I554">
            <v>3.7270999999999999E-2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1.0415000000000001E-2</v>
          </cell>
          <cell r="I555">
            <v>3.7494E-2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1.0415000000000001E-2</v>
          </cell>
          <cell r="I556">
            <v>3.7494E-2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1.0415000000000001E-2</v>
          </cell>
          <cell r="I557">
            <v>3.7494E-2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1.0415000000000001E-2</v>
          </cell>
          <cell r="I558">
            <v>3.7494E-2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1.0415000000000001E-2</v>
          </cell>
          <cell r="I559">
            <v>3.7494E-2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1.0415000000000001E-2</v>
          </cell>
          <cell r="I560">
            <v>3.7494E-2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1.0415000000000001E-2</v>
          </cell>
          <cell r="I561">
            <v>3.7494E-2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1.0415000000000001E-2</v>
          </cell>
          <cell r="I562">
            <v>3.7494E-2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1.0415000000000001E-2</v>
          </cell>
          <cell r="I563">
            <v>3.7494E-2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1.048E-2</v>
          </cell>
          <cell r="I564">
            <v>3.7727999999999998E-2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1.048E-2</v>
          </cell>
          <cell r="I565">
            <v>3.7727999999999998E-2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1.0397E-2</v>
          </cell>
          <cell r="I566">
            <v>3.7428999999999997E-2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1.0397E-2</v>
          </cell>
          <cell r="I567">
            <v>3.7428999999999997E-2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1.0397E-2</v>
          </cell>
          <cell r="I568">
            <v>3.7428999999999997E-2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1.0397E-2</v>
          </cell>
          <cell r="I569">
            <v>3.7428999999999997E-2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1.0397E-2</v>
          </cell>
          <cell r="I570">
            <v>3.7428999999999997E-2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1.0397E-2</v>
          </cell>
          <cell r="I571">
            <v>3.7428999999999997E-2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1.0397E-2</v>
          </cell>
          <cell r="I572">
            <v>3.7428999999999997E-2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1.0397E-2</v>
          </cell>
          <cell r="I573">
            <v>3.7428999999999997E-2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1.0397E-2</v>
          </cell>
          <cell r="I574">
            <v>3.7428999999999997E-2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1.0397E-2</v>
          </cell>
          <cell r="I575">
            <v>3.7428999999999997E-2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1.0397E-2</v>
          </cell>
          <cell r="I576">
            <v>3.7428999999999997E-2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1.0397E-2</v>
          </cell>
          <cell r="I577">
            <v>3.7428999999999997E-2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1.0397E-2</v>
          </cell>
          <cell r="I578">
            <v>3.7428999999999997E-2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1.0397E-2</v>
          </cell>
          <cell r="I579">
            <v>3.7428999999999997E-2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1.0397E-2</v>
          </cell>
          <cell r="I580">
            <v>3.7428999999999997E-2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1.0397E-2</v>
          </cell>
          <cell r="I581">
            <v>3.7428999999999997E-2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1.0397E-2</v>
          </cell>
          <cell r="I582">
            <v>3.7428999999999997E-2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1.0447E-2</v>
          </cell>
          <cell r="I583">
            <v>3.7608999999999997E-2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1.0447E-2</v>
          </cell>
          <cell r="I584">
            <v>3.7608999999999997E-2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1.0355E-2</v>
          </cell>
          <cell r="I585">
            <v>3.7277999999999999E-2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1.0355E-2</v>
          </cell>
          <cell r="I586">
            <v>3.7277999999999999E-2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1.0355E-2</v>
          </cell>
          <cell r="I587">
            <v>3.7277999999999999E-2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1.0355E-2</v>
          </cell>
          <cell r="I588">
            <v>3.7277999999999999E-2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1.0355E-2</v>
          </cell>
          <cell r="I589">
            <v>3.7277999999999999E-2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1.0355E-2</v>
          </cell>
          <cell r="I590">
            <v>3.7277999999999999E-2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1.0355E-2</v>
          </cell>
          <cell r="I591">
            <v>3.7277999999999999E-2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1.0355E-2</v>
          </cell>
          <cell r="I592">
            <v>3.7277999999999999E-2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1.0355E-2</v>
          </cell>
          <cell r="I593">
            <v>3.7277999999999999E-2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1.0355E-2</v>
          </cell>
          <cell r="I594">
            <v>3.7277999999999999E-2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1.0355E-2</v>
          </cell>
          <cell r="I595">
            <v>3.7277999999999999E-2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1.0355E-2</v>
          </cell>
          <cell r="I596">
            <v>3.7277999999999999E-2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1.0355E-2</v>
          </cell>
          <cell r="I597">
            <v>3.7277999999999999E-2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1.0355E-2</v>
          </cell>
          <cell r="I598">
            <v>3.7277999999999999E-2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1.0355E-2</v>
          </cell>
          <cell r="I599">
            <v>3.7277999999999999E-2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1.0355E-2</v>
          </cell>
          <cell r="I600">
            <v>3.7277999999999999E-2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1.0355E-2</v>
          </cell>
          <cell r="I601">
            <v>3.7277999999999999E-2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1.0355E-2</v>
          </cell>
          <cell r="I602">
            <v>3.7277999999999999E-2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1.0355E-2</v>
          </cell>
          <cell r="I603">
            <v>3.7277999999999999E-2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1.0355E-2</v>
          </cell>
          <cell r="I604">
            <v>3.7277999999999999E-2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1.0355E-2</v>
          </cell>
          <cell r="I605">
            <v>3.7277999999999999E-2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1.0321E-2</v>
          </cell>
          <cell r="I606">
            <v>3.7156000000000002E-2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1.0355E-2</v>
          </cell>
          <cell r="I607">
            <v>3.7277999999999999E-2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1.0355E-2</v>
          </cell>
          <cell r="I608">
            <v>3.7277999999999999E-2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1.0355E-2</v>
          </cell>
          <cell r="I609">
            <v>3.7277999999999999E-2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1.0355E-2</v>
          </cell>
          <cell r="I610">
            <v>3.7277999999999999E-2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1.0355E-2</v>
          </cell>
          <cell r="I611">
            <v>3.7277999999999999E-2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1.0333E-2</v>
          </cell>
          <cell r="I612">
            <v>3.7199000000000003E-2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1.0333E-2</v>
          </cell>
          <cell r="I613">
            <v>3.7199000000000003E-2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1.0338E-2</v>
          </cell>
          <cell r="I614">
            <v>3.7217E-2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1.0338E-2</v>
          </cell>
          <cell r="I615">
            <v>3.7217E-2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1.0338E-2</v>
          </cell>
          <cell r="I616">
            <v>3.7217E-2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1.0338E-2</v>
          </cell>
          <cell r="I617">
            <v>3.7217E-2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1.0338E-2</v>
          </cell>
          <cell r="I618">
            <v>3.7217E-2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1.0338E-2</v>
          </cell>
          <cell r="I619">
            <v>3.7217E-2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1.0338E-2</v>
          </cell>
          <cell r="I620">
            <v>3.7217E-2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1.0338E-2</v>
          </cell>
          <cell r="I621">
            <v>3.7217E-2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1.0338E-2</v>
          </cell>
          <cell r="I622">
            <v>3.7217E-2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1.0338E-2</v>
          </cell>
          <cell r="I623">
            <v>3.7217E-2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1.0338E-2</v>
          </cell>
          <cell r="I624">
            <v>3.7217E-2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1.0338E-2</v>
          </cell>
          <cell r="I625">
            <v>3.7217E-2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1.0338E-2</v>
          </cell>
          <cell r="I626">
            <v>3.7217E-2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1.1423000000000001E-2</v>
          </cell>
          <cell r="I627">
            <v>4.1123E-2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1.1423000000000001E-2</v>
          </cell>
          <cell r="I628">
            <v>4.1123E-2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1.1423000000000001E-2</v>
          </cell>
          <cell r="I629">
            <v>4.1123E-2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1.1423000000000001E-2</v>
          </cell>
          <cell r="I630">
            <v>4.1123E-2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1.1423000000000001E-2</v>
          </cell>
          <cell r="I631">
            <v>4.1123E-2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1.1423000000000001E-2</v>
          </cell>
          <cell r="I632">
            <v>4.1123E-2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1.1423000000000001E-2</v>
          </cell>
          <cell r="I633">
            <v>4.1123E-2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1.1423000000000001E-2</v>
          </cell>
          <cell r="I634">
            <v>4.1123E-2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1.1423000000000001E-2</v>
          </cell>
          <cell r="I635">
            <v>4.1123E-2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1.1423000000000001E-2</v>
          </cell>
          <cell r="I636">
            <v>4.1123E-2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1.1423000000000001E-2</v>
          </cell>
          <cell r="I637">
            <v>4.1123E-2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1.1423000000000001E-2</v>
          </cell>
          <cell r="I638">
            <v>4.1123E-2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1.1423000000000001E-2</v>
          </cell>
          <cell r="I639">
            <v>4.1123E-2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1.1423000000000001E-2</v>
          </cell>
          <cell r="I640">
            <v>4.1123E-2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1.1423000000000001E-2</v>
          </cell>
          <cell r="I641">
            <v>4.1123E-2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1.1423000000000001E-2</v>
          </cell>
          <cell r="I642">
            <v>4.1123E-2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1.1423000000000001E-2</v>
          </cell>
          <cell r="I643">
            <v>4.1123E-2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1.1423000000000001E-2</v>
          </cell>
          <cell r="I644">
            <v>4.1123E-2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1.1524E-2</v>
          </cell>
          <cell r="I645">
            <v>4.1486000000000002E-2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1.1524E-2</v>
          </cell>
          <cell r="I646">
            <v>4.1486000000000002E-2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1.1524E-2</v>
          </cell>
          <cell r="I647">
            <v>4.1486000000000002E-2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1.0961E-2</v>
          </cell>
          <cell r="I648">
            <v>3.9460000000000002E-2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1.0961E-2</v>
          </cell>
          <cell r="I649">
            <v>3.9460000000000002E-2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1.1524E-2</v>
          </cell>
          <cell r="I650">
            <v>4.1486000000000002E-2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1.1524E-2</v>
          </cell>
          <cell r="I651">
            <v>4.1486000000000002E-2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1.1592E-2</v>
          </cell>
          <cell r="I652">
            <v>4.1730999999999997E-2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1.0845E-2</v>
          </cell>
          <cell r="I653">
            <v>3.9042E-2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1.0845E-2</v>
          </cell>
          <cell r="I654">
            <v>3.9042E-2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1.0833000000000001E-2</v>
          </cell>
          <cell r="I655">
            <v>3.8998999999999999E-2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1.0833000000000001E-2</v>
          </cell>
          <cell r="I656">
            <v>3.8998999999999999E-2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1.0833000000000001E-2</v>
          </cell>
          <cell r="I657">
            <v>3.8998999999999999E-2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1.0833000000000001E-2</v>
          </cell>
          <cell r="I658">
            <v>3.8998999999999999E-2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1.0833000000000001E-2</v>
          </cell>
          <cell r="I659">
            <v>3.8998999999999999E-2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1.0833000000000001E-2</v>
          </cell>
          <cell r="I660">
            <v>3.8998999999999999E-2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1.0833000000000001E-2</v>
          </cell>
          <cell r="I661">
            <v>3.8998999999999999E-2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1.0833000000000001E-2</v>
          </cell>
          <cell r="I662">
            <v>3.8998999999999999E-2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1.0833000000000001E-2</v>
          </cell>
          <cell r="I663">
            <v>3.8998999999999999E-2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1.0833000000000001E-2</v>
          </cell>
          <cell r="I664">
            <v>3.8998999999999999E-2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1.0833000000000001E-2</v>
          </cell>
          <cell r="I665">
            <v>3.8998999999999999E-2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1.0833000000000001E-2</v>
          </cell>
          <cell r="I666">
            <v>3.8998999999999999E-2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1.0833000000000001E-2</v>
          </cell>
          <cell r="I667">
            <v>3.8998999999999999E-2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1.0833000000000001E-2</v>
          </cell>
          <cell r="I668">
            <v>3.8998999999999999E-2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1.0833000000000001E-2</v>
          </cell>
          <cell r="I669">
            <v>3.8998999999999999E-2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1.0833000000000001E-2</v>
          </cell>
          <cell r="I670">
            <v>3.8998999999999999E-2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1.0833000000000001E-2</v>
          </cell>
          <cell r="I671">
            <v>3.8998999999999999E-2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1.0833000000000001E-2</v>
          </cell>
          <cell r="I672">
            <v>3.8998999999999999E-2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1.0833000000000001E-2</v>
          </cell>
          <cell r="I673">
            <v>3.8998999999999999E-2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1.0833000000000001E-2</v>
          </cell>
          <cell r="I674">
            <v>3.8998999999999999E-2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1.0833000000000001E-2</v>
          </cell>
          <cell r="I675">
            <v>3.8998999999999999E-2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1.0833000000000001E-2</v>
          </cell>
          <cell r="I676">
            <v>3.8998999999999999E-2</v>
          </cell>
        </row>
        <row r="677">
          <cell r="D677" t="str">
            <v>SM1157D0</v>
          </cell>
          <cell r="G677" t="str">
            <v>VMOLTR</v>
          </cell>
          <cell r="H677">
            <v>1.0833000000000001E-2</v>
          </cell>
          <cell r="I677">
            <v>3.8998999999999999E-2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1.095E-2</v>
          </cell>
          <cell r="I678">
            <v>3.9419999999999997E-2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1.095E-2</v>
          </cell>
          <cell r="I679">
            <v>3.9419999999999997E-2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1.095E-2</v>
          </cell>
          <cell r="I680">
            <v>3.9419999999999997E-2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1.095E-2</v>
          </cell>
          <cell r="I681">
            <v>3.9419999999999997E-2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1.095E-2</v>
          </cell>
          <cell r="I682">
            <v>3.9419999999999997E-2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1.095E-2</v>
          </cell>
          <cell r="I683">
            <v>3.9419999999999997E-2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1.095E-2</v>
          </cell>
          <cell r="I684">
            <v>3.9419999999999997E-2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1.095E-2</v>
          </cell>
          <cell r="I685">
            <v>3.9419999999999997E-2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1.095E-2</v>
          </cell>
          <cell r="I686">
            <v>3.9419999999999997E-2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1.095E-2</v>
          </cell>
          <cell r="I687">
            <v>3.9419999999999997E-2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1.095E-2</v>
          </cell>
          <cell r="I688">
            <v>3.9419999999999997E-2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1.095E-2</v>
          </cell>
          <cell r="I689">
            <v>3.9419999999999997E-2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1.095E-2</v>
          </cell>
          <cell r="I690">
            <v>3.9419999999999997E-2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1.095E-2</v>
          </cell>
          <cell r="I691">
            <v>3.9419999999999997E-2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1.0659999999999999E-2</v>
          </cell>
          <cell r="I692">
            <v>3.8376E-2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1.0692E-2</v>
          </cell>
          <cell r="I693">
            <v>3.8490999999999997E-2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1.0692E-2</v>
          </cell>
          <cell r="I694">
            <v>3.8490999999999997E-2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1.0692E-2</v>
          </cell>
          <cell r="I695">
            <v>3.8490999999999997E-2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1.0692E-2</v>
          </cell>
          <cell r="I696">
            <v>3.8490999999999997E-2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1.0692E-2</v>
          </cell>
          <cell r="I697">
            <v>3.8490999999999997E-2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1.0692E-2</v>
          </cell>
          <cell r="I698">
            <v>3.8490999999999997E-2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1.0692E-2</v>
          </cell>
          <cell r="I699">
            <v>3.8490999999999997E-2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1.0767000000000001E-2</v>
          </cell>
          <cell r="I700">
            <v>3.8760999999999997E-2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1.0767000000000001E-2</v>
          </cell>
          <cell r="I701">
            <v>3.8760999999999997E-2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1.0767000000000001E-2</v>
          </cell>
          <cell r="I702">
            <v>3.8760999999999997E-2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1.0767000000000001E-2</v>
          </cell>
          <cell r="I703">
            <v>3.8760999999999997E-2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1.0767000000000001E-2</v>
          </cell>
          <cell r="I704">
            <v>3.8760999999999997E-2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1.0767000000000001E-2</v>
          </cell>
          <cell r="I705">
            <v>3.8760999999999997E-2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1.0767000000000001E-2</v>
          </cell>
          <cell r="I706">
            <v>3.8760999999999997E-2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1.0767000000000001E-2</v>
          </cell>
          <cell r="I707">
            <v>3.8760999999999997E-2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1.0767000000000001E-2</v>
          </cell>
          <cell r="I708">
            <v>3.8760999999999997E-2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1.0767000000000001E-2</v>
          </cell>
          <cell r="I709">
            <v>3.8760999999999997E-2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1.0767000000000001E-2</v>
          </cell>
          <cell r="I710">
            <v>3.8760999999999997E-2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1.0767000000000001E-2</v>
          </cell>
          <cell r="I711">
            <v>3.8760999999999997E-2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1.0767000000000001E-2</v>
          </cell>
          <cell r="I712">
            <v>3.8760999999999997E-2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1.0767000000000001E-2</v>
          </cell>
          <cell r="I713">
            <v>3.8760999999999997E-2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1.0659999999999999E-2</v>
          </cell>
          <cell r="I714">
            <v>3.8376E-2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1.0659999999999999E-2</v>
          </cell>
          <cell r="I715">
            <v>3.8376E-2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1.0659999999999999E-2</v>
          </cell>
          <cell r="I716">
            <v>3.8376E-2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1.095E-2</v>
          </cell>
          <cell r="I717">
            <v>3.9419999999999997E-2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1.0456E-2</v>
          </cell>
          <cell r="I718">
            <v>3.7642000000000002E-2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1.0456E-2</v>
          </cell>
          <cell r="I719">
            <v>3.7642000000000002E-2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1.0456E-2</v>
          </cell>
          <cell r="I720">
            <v>3.7642000000000002E-2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1.0456E-2</v>
          </cell>
          <cell r="I721">
            <v>3.7642000000000002E-2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1.0456E-2</v>
          </cell>
          <cell r="I722">
            <v>3.7642000000000002E-2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1.0456E-2</v>
          </cell>
          <cell r="I723">
            <v>3.7642000000000002E-2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1.0456E-2</v>
          </cell>
          <cell r="I724">
            <v>3.7642000000000002E-2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1.0456E-2</v>
          </cell>
          <cell r="I725">
            <v>3.7642000000000002E-2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1.0456E-2</v>
          </cell>
          <cell r="I726">
            <v>3.7642000000000002E-2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1.0456E-2</v>
          </cell>
          <cell r="I727">
            <v>3.7642000000000002E-2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1.0427000000000001E-2</v>
          </cell>
          <cell r="I728">
            <v>3.7537000000000001E-2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1.0427000000000001E-2</v>
          </cell>
          <cell r="I729">
            <v>3.7537000000000001E-2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1.0427000000000001E-2</v>
          </cell>
          <cell r="I730">
            <v>3.7537000000000001E-2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1.0427000000000001E-2</v>
          </cell>
          <cell r="I731">
            <v>3.7537000000000001E-2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1.0427000000000001E-2</v>
          </cell>
          <cell r="I732">
            <v>3.7537000000000001E-2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1.0427000000000001E-2</v>
          </cell>
          <cell r="I733">
            <v>3.7537000000000001E-2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1.0427000000000001E-2</v>
          </cell>
          <cell r="I734">
            <v>3.7537000000000001E-2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1.0427000000000001E-2</v>
          </cell>
          <cell r="I735">
            <v>3.7537000000000001E-2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1.0427000000000001E-2</v>
          </cell>
          <cell r="I736">
            <v>3.7537000000000001E-2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1.0427000000000001E-2</v>
          </cell>
          <cell r="I737">
            <v>3.7537000000000001E-2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1.0427000000000001E-2</v>
          </cell>
          <cell r="I738">
            <v>3.7537000000000001E-2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1.0427000000000001E-2</v>
          </cell>
          <cell r="I739">
            <v>3.7537000000000001E-2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1.0427000000000001E-2</v>
          </cell>
          <cell r="I740">
            <v>3.7537000000000001E-2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1.0427000000000001E-2</v>
          </cell>
          <cell r="I741">
            <v>3.7537000000000001E-2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1.0427000000000001E-2</v>
          </cell>
          <cell r="I742">
            <v>3.7537000000000001E-2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1.0441000000000001E-2</v>
          </cell>
          <cell r="I743">
            <v>3.7588000000000003E-2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1.0441000000000001E-2</v>
          </cell>
          <cell r="I744">
            <v>3.7588000000000003E-2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1.0441000000000001E-2</v>
          </cell>
          <cell r="I745">
            <v>3.7588000000000003E-2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1.0441000000000001E-2</v>
          </cell>
          <cell r="I746">
            <v>3.7588000000000003E-2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1.0441000000000001E-2</v>
          </cell>
          <cell r="I747">
            <v>3.7588000000000003E-2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1.0441000000000001E-2</v>
          </cell>
          <cell r="I748">
            <v>3.7588000000000003E-2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1.0441000000000001E-2</v>
          </cell>
          <cell r="I749">
            <v>3.7588000000000003E-2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1.0441000000000001E-2</v>
          </cell>
          <cell r="I750">
            <v>3.7588000000000003E-2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1.0441000000000001E-2</v>
          </cell>
          <cell r="I751">
            <v>3.7588000000000003E-2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1.0441000000000001E-2</v>
          </cell>
          <cell r="I752">
            <v>3.7588000000000003E-2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1.0441000000000001E-2</v>
          </cell>
          <cell r="I753">
            <v>3.7588000000000003E-2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1.0441000000000001E-2</v>
          </cell>
          <cell r="I754">
            <v>3.7588000000000003E-2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1.0441000000000001E-2</v>
          </cell>
          <cell r="I755">
            <v>3.7588000000000003E-2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1.0441000000000001E-2</v>
          </cell>
          <cell r="I756">
            <v>3.7588000000000003E-2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1.0441000000000001E-2</v>
          </cell>
          <cell r="I757">
            <v>3.7588000000000003E-2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1.0441000000000001E-2</v>
          </cell>
          <cell r="I758">
            <v>3.7588000000000003E-2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1.0441000000000001E-2</v>
          </cell>
          <cell r="I759">
            <v>3.7588000000000003E-2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1.0441000000000001E-2</v>
          </cell>
          <cell r="I760">
            <v>3.7588000000000003E-2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1.0441000000000001E-2</v>
          </cell>
          <cell r="I761">
            <v>3.7588000000000003E-2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1.0441000000000001E-2</v>
          </cell>
          <cell r="I762">
            <v>3.7588000000000003E-2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1.0441000000000001E-2</v>
          </cell>
          <cell r="I763">
            <v>3.7588000000000003E-2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1.0441000000000001E-2</v>
          </cell>
          <cell r="I764">
            <v>3.7588000000000003E-2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1.0441000000000001E-2</v>
          </cell>
          <cell r="I765">
            <v>3.7588000000000003E-2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1.0441000000000001E-2</v>
          </cell>
          <cell r="I766">
            <v>3.7588000000000003E-2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1.0441000000000001E-2</v>
          </cell>
          <cell r="I767">
            <v>3.7588000000000003E-2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1.0441000000000001E-2</v>
          </cell>
          <cell r="I768">
            <v>3.7588000000000003E-2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1.0441000000000001E-2</v>
          </cell>
          <cell r="I769">
            <v>3.7588000000000003E-2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1.0441000000000001E-2</v>
          </cell>
          <cell r="I770">
            <v>3.7588000000000003E-2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1.0458E-2</v>
          </cell>
          <cell r="I771">
            <v>3.7649000000000002E-2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1.0458E-2</v>
          </cell>
          <cell r="I772">
            <v>3.7649000000000002E-2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1.0458E-2</v>
          </cell>
          <cell r="I773">
            <v>3.7649000000000002E-2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1.0458E-2</v>
          </cell>
          <cell r="I774">
            <v>3.7649000000000002E-2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1.0458E-2</v>
          </cell>
          <cell r="I775">
            <v>3.7649000000000002E-2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1.0458E-2</v>
          </cell>
          <cell r="I776">
            <v>3.7649000000000002E-2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1.0458E-2</v>
          </cell>
          <cell r="I777">
            <v>3.7649000000000002E-2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1.0458E-2</v>
          </cell>
          <cell r="I778">
            <v>3.7649000000000002E-2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1.0458E-2</v>
          </cell>
          <cell r="I779">
            <v>3.7649000000000002E-2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1.0458E-2</v>
          </cell>
          <cell r="I780">
            <v>3.7649000000000002E-2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1.0458E-2</v>
          </cell>
          <cell r="I781">
            <v>3.7649000000000002E-2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1.0458E-2</v>
          </cell>
          <cell r="I782">
            <v>3.7649000000000002E-2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1.0458E-2</v>
          </cell>
          <cell r="I783">
            <v>3.7649000000000002E-2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1.0458E-2</v>
          </cell>
          <cell r="I784">
            <v>3.7649000000000002E-2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1.0462000000000001E-2</v>
          </cell>
          <cell r="I785">
            <v>3.7663000000000002E-2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1.0427000000000001E-2</v>
          </cell>
          <cell r="I786">
            <v>3.7537000000000001E-2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1.0427000000000001E-2</v>
          </cell>
          <cell r="I787">
            <v>3.7537000000000001E-2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1.0427000000000001E-2</v>
          </cell>
          <cell r="I788">
            <v>3.7537000000000001E-2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1.0427000000000001E-2</v>
          </cell>
          <cell r="I789">
            <v>3.7537000000000001E-2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1.0427000000000001E-2</v>
          </cell>
          <cell r="I790">
            <v>3.7537000000000001E-2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1.0427000000000001E-2</v>
          </cell>
          <cell r="I791">
            <v>3.7537000000000001E-2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1.0427000000000001E-2</v>
          </cell>
          <cell r="I792">
            <v>3.7537000000000001E-2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1.0427000000000001E-2</v>
          </cell>
          <cell r="I793">
            <v>3.7537000000000001E-2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1.0427000000000001E-2</v>
          </cell>
          <cell r="I794">
            <v>3.7537000000000001E-2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1.0427000000000001E-2</v>
          </cell>
          <cell r="I795">
            <v>3.7537000000000001E-2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1.0427000000000001E-2</v>
          </cell>
          <cell r="I796">
            <v>3.7537000000000001E-2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1.0427000000000001E-2</v>
          </cell>
          <cell r="I797">
            <v>3.7537000000000001E-2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1.0427000000000001E-2</v>
          </cell>
          <cell r="I798">
            <v>3.7537000000000001E-2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1.0427000000000001E-2</v>
          </cell>
          <cell r="I799">
            <v>3.7537000000000001E-2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1.0427000000000001E-2</v>
          </cell>
          <cell r="I800">
            <v>3.7537000000000001E-2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1.044E-2</v>
          </cell>
          <cell r="I801">
            <v>3.7583999999999999E-2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1.044E-2</v>
          </cell>
          <cell r="I802">
            <v>3.7583999999999999E-2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1.044E-2</v>
          </cell>
          <cell r="I803">
            <v>3.7583999999999999E-2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1.044E-2</v>
          </cell>
          <cell r="I804">
            <v>3.7583999999999999E-2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1.044E-2</v>
          </cell>
          <cell r="I805">
            <v>3.7583999999999999E-2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1.044E-2</v>
          </cell>
          <cell r="I806">
            <v>3.7583999999999999E-2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1.044E-2</v>
          </cell>
          <cell r="I807">
            <v>3.7583999999999999E-2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1.044E-2</v>
          </cell>
          <cell r="I808">
            <v>3.7583999999999999E-2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1.044E-2</v>
          </cell>
          <cell r="I809">
            <v>3.7583999999999999E-2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1.044E-2</v>
          </cell>
          <cell r="I810">
            <v>3.7583999999999999E-2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1.044E-2</v>
          </cell>
          <cell r="I811">
            <v>3.7583999999999999E-2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1.044E-2</v>
          </cell>
          <cell r="I812">
            <v>3.7583999999999999E-2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1.044E-2</v>
          </cell>
          <cell r="I813">
            <v>3.7583999999999999E-2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1.044E-2</v>
          </cell>
          <cell r="I814">
            <v>3.7583999999999999E-2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1.044E-2</v>
          </cell>
          <cell r="I815">
            <v>3.7583999999999999E-2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1.044E-2</v>
          </cell>
          <cell r="I816">
            <v>3.7583999999999999E-2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1.044E-2</v>
          </cell>
          <cell r="I817">
            <v>3.7583999999999999E-2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1.044E-2</v>
          </cell>
          <cell r="I818">
            <v>3.7583999999999999E-2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1.044E-2</v>
          </cell>
          <cell r="I819">
            <v>3.7583999999999999E-2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1.044E-2</v>
          </cell>
          <cell r="I820">
            <v>3.7583999999999999E-2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1.044E-2</v>
          </cell>
          <cell r="I821">
            <v>3.7583999999999999E-2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1.044E-2</v>
          </cell>
          <cell r="I822">
            <v>3.7583999999999999E-2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1.044E-2</v>
          </cell>
          <cell r="I823">
            <v>3.7583999999999999E-2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1.044E-2</v>
          </cell>
          <cell r="I824">
            <v>3.7583999999999999E-2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1.044E-2</v>
          </cell>
          <cell r="I825">
            <v>3.7583999999999999E-2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1.044E-2</v>
          </cell>
          <cell r="I826">
            <v>3.7583999999999999E-2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1.044E-2</v>
          </cell>
          <cell r="I827">
            <v>3.7583999999999999E-2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1.044E-2</v>
          </cell>
          <cell r="I828">
            <v>3.7583999999999999E-2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1.044E-2</v>
          </cell>
          <cell r="I829">
            <v>3.7583999999999999E-2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1.0473E-2</v>
          </cell>
          <cell r="I830">
            <v>3.7703E-2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1.0473E-2</v>
          </cell>
          <cell r="I831">
            <v>3.7703E-2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1.0473E-2</v>
          </cell>
          <cell r="I832">
            <v>3.7703E-2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1.0473E-2</v>
          </cell>
          <cell r="I833">
            <v>3.7703E-2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1.0473E-2</v>
          </cell>
          <cell r="I834">
            <v>3.7703E-2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1.0473E-2</v>
          </cell>
          <cell r="I835">
            <v>3.7703E-2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1.0473E-2</v>
          </cell>
          <cell r="I836">
            <v>3.7703E-2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1.0473E-2</v>
          </cell>
          <cell r="I837">
            <v>3.7703E-2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1.0473E-2</v>
          </cell>
          <cell r="I838">
            <v>3.7703E-2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1.0473E-2</v>
          </cell>
          <cell r="I839">
            <v>3.7703E-2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1.0473E-2</v>
          </cell>
          <cell r="I840">
            <v>3.7703E-2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1.0473E-2</v>
          </cell>
          <cell r="I841">
            <v>3.7703E-2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1.0473E-2</v>
          </cell>
          <cell r="I842">
            <v>3.7703E-2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1.0473E-2</v>
          </cell>
          <cell r="I843">
            <v>3.7703E-2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1.0462000000000001E-2</v>
          </cell>
          <cell r="I844">
            <v>3.7663000000000002E-2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1.0462000000000001E-2</v>
          </cell>
          <cell r="I845">
            <v>3.7663000000000002E-2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1.0462000000000001E-2</v>
          </cell>
          <cell r="I846">
            <v>3.7663000000000002E-2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1.0462000000000001E-2</v>
          </cell>
          <cell r="I847">
            <v>3.7663000000000002E-2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1.0462000000000001E-2</v>
          </cell>
          <cell r="I848">
            <v>3.7663000000000002E-2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1.0462000000000001E-2</v>
          </cell>
          <cell r="I849">
            <v>3.7663000000000002E-2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1.0462000000000001E-2</v>
          </cell>
          <cell r="I850">
            <v>3.7663000000000002E-2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1.0462000000000001E-2</v>
          </cell>
          <cell r="I851">
            <v>3.7663000000000002E-2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1.0462000000000001E-2</v>
          </cell>
          <cell r="I852">
            <v>3.7663000000000002E-2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1.0458E-2</v>
          </cell>
          <cell r="I853">
            <v>3.7649000000000002E-2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1.0458E-2</v>
          </cell>
          <cell r="I854">
            <v>3.7649000000000002E-2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1.0458E-2</v>
          </cell>
          <cell r="I855">
            <v>3.7649000000000002E-2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1.0458E-2</v>
          </cell>
          <cell r="I856">
            <v>3.7649000000000002E-2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1.0458E-2</v>
          </cell>
          <cell r="I857">
            <v>3.7649000000000002E-2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1.0458E-2</v>
          </cell>
          <cell r="I858">
            <v>3.7649000000000002E-2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1.0458E-2</v>
          </cell>
          <cell r="I859">
            <v>3.7649000000000002E-2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1.0458E-2</v>
          </cell>
          <cell r="I860">
            <v>3.7649000000000002E-2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1.0458E-2</v>
          </cell>
          <cell r="I861">
            <v>3.7649000000000002E-2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1.0458E-2</v>
          </cell>
          <cell r="I862">
            <v>3.7649000000000002E-2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1.0458E-2</v>
          </cell>
          <cell r="I863">
            <v>3.7649000000000002E-2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1.0458E-2</v>
          </cell>
          <cell r="I864">
            <v>3.7649000000000002E-2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1.0458E-2</v>
          </cell>
          <cell r="I865">
            <v>3.7649000000000002E-2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1.0458E-2</v>
          </cell>
          <cell r="I866">
            <v>3.7649000000000002E-2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1.0458E-2</v>
          </cell>
          <cell r="I867">
            <v>3.7649000000000002E-2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1.0458E-2</v>
          </cell>
          <cell r="I868">
            <v>3.7649000000000002E-2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1.0465E-2</v>
          </cell>
          <cell r="I869">
            <v>3.7673999999999999E-2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1.0465E-2</v>
          </cell>
          <cell r="I870">
            <v>3.7673999999999999E-2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1.0465E-2</v>
          </cell>
          <cell r="I871">
            <v>3.7673999999999999E-2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1.0465E-2</v>
          </cell>
          <cell r="I872">
            <v>3.7673999999999999E-2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1.0465E-2</v>
          </cell>
          <cell r="I873">
            <v>3.7673999999999999E-2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1.0465E-2</v>
          </cell>
          <cell r="I874">
            <v>3.7673999999999999E-2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1.0465E-2</v>
          </cell>
          <cell r="I875">
            <v>3.7673999999999999E-2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1.0465E-2</v>
          </cell>
          <cell r="I876">
            <v>3.7673999999999999E-2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1.0465E-2</v>
          </cell>
          <cell r="I877">
            <v>3.7673999999999999E-2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1.0465E-2</v>
          </cell>
          <cell r="I878">
            <v>3.7673999999999999E-2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1.0460000000000001E-2</v>
          </cell>
          <cell r="I879">
            <v>3.7656000000000002E-2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1.0460000000000001E-2</v>
          </cell>
          <cell r="I880">
            <v>3.7656000000000002E-2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1.0460000000000001E-2</v>
          </cell>
          <cell r="I881">
            <v>3.7656000000000002E-2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1.0460000000000001E-2</v>
          </cell>
          <cell r="I882">
            <v>3.7656000000000002E-2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1.0460000000000001E-2</v>
          </cell>
          <cell r="I883">
            <v>3.7656000000000002E-2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1.0460000000000001E-2</v>
          </cell>
          <cell r="I884">
            <v>3.7656000000000002E-2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1.0460000000000001E-2</v>
          </cell>
          <cell r="I885">
            <v>3.7656000000000002E-2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1.0463E-2</v>
          </cell>
          <cell r="I886">
            <v>3.7666999999999999E-2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1.0463E-2</v>
          </cell>
          <cell r="I887">
            <v>3.7666999999999999E-2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1.0463E-2</v>
          </cell>
          <cell r="I888">
            <v>3.7666999999999999E-2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1.0463E-2</v>
          </cell>
          <cell r="I889">
            <v>3.7666999999999999E-2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1.0463E-2</v>
          </cell>
          <cell r="I890">
            <v>3.7666999999999999E-2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1.0466E-2</v>
          </cell>
          <cell r="I891">
            <v>3.7678000000000003E-2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1.0466E-2</v>
          </cell>
          <cell r="I892">
            <v>3.7678000000000003E-2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1.0466E-2</v>
          </cell>
          <cell r="I893">
            <v>3.7678000000000003E-2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1.0466E-2</v>
          </cell>
          <cell r="I894">
            <v>3.7678000000000003E-2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1.047E-2</v>
          </cell>
          <cell r="I895">
            <v>3.7692000000000003E-2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1.047E-2</v>
          </cell>
          <cell r="I896">
            <v>3.7692000000000003E-2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1.047E-2</v>
          </cell>
          <cell r="I897">
            <v>3.7692000000000003E-2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1.047E-2</v>
          </cell>
          <cell r="I898">
            <v>3.7692000000000003E-2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1.047E-2</v>
          </cell>
          <cell r="I899">
            <v>3.7692000000000003E-2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1.047E-2</v>
          </cell>
          <cell r="I900">
            <v>3.7692000000000003E-2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1.047E-2</v>
          </cell>
          <cell r="I901">
            <v>3.7692000000000003E-2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1.047E-2</v>
          </cell>
          <cell r="I902">
            <v>3.7692000000000003E-2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1.047E-2</v>
          </cell>
          <cell r="I903">
            <v>3.7692000000000003E-2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1.047E-2</v>
          </cell>
          <cell r="I904">
            <v>3.7692000000000003E-2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1.047E-2</v>
          </cell>
          <cell r="I905">
            <v>3.7692000000000003E-2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1.047E-2</v>
          </cell>
          <cell r="I906">
            <v>3.7692000000000003E-2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1.0465E-2</v>
          </cell>
          <cell r="I907">
            <v>3.7673999999999999E-2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1.047E-2</v>
          </cell>
          <cell r="I910">
            <v>3.7692000000000003E-2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1.0465E-2</v>
          </cell>
          <cell r="I911">
            <v>3.7673999999999999E-2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1.0468E-2</v>
          </cell>
          <cell r="I912">
            <v>3.7685000000000003E-2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1.0468999999999999E-2</v>
          </cell>
          <cell r="I916">
            <v>3.7687999999999999E-2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1.0482999999999999E-2</v>
          </cell>
          <cell r="I920">
            <v>3.7739000000000002E-2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1.0482999999999999E-2</v>
          </cell>
          <cell r="I927">
            <v>3.7739000000000002E-2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1.0442999999999999E-2</v>
          </cell>
          <cell r="I928">
            <v>3.7595000000000003E-2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1.0442999999999999E-2</v>
          </cell>
          <cell r="I929">
            <v>3.7595000000000003E-2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1.0442999999999999E-2</v>
          </cell>
          <cell r="I930">
            <v>3.7595000000000003E-2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1.0442999999999999E-2</v>
          </cell>
          <cell r="I931">
            <v>3.7595000000000003E-2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1.0442999999999999E-2</v>
          </cell>
          <cell r="I932">
            <v>3.7595000000000003E-2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1.0442999999999999E-2</v>
          </cell>
          <cell r="I933">
            <v>3.7595000000000003E-2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1.0449E-2</v>
          </cell>
          <cell r="I934">
            <v>3.7615999999999997E-2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1.0449E-2</v>
          </cell>
          <cell r="I935">
            <v>3.7615999999999997E-2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1.0449E-2</v>
          </cell>
          <cell r="I936">
            <v>3.7615999999999997E-2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1.0449E-2</v>
          </cell>
          <cell r="I937">
            <v>3.7615999999999997E-2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1.0449E-2</v>
          </cell>
          <cell r="I938">
            <v>3.7615999999999997E-2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1.0449E-2</v>
          </cell>
          <cell r="I939">
            <v>3.7615999999999997E-2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1.0449E-2</v>
          </cell>
          <cell r="I940">
            <v>3.7615999999999997E-2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1.0449E-2</v>
          </cell>
          <cell r="I941">
            <v>3.7615999999999997E-2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1.0449E-2</v>
          </cell>
          <cell r="I942">
            <v>3.7615999999999997E-2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1.0449E-2</v>
          </cell>
          <cell r="I943">
            <v>3.7615999999999997E-2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1.0449E-2</v>
          </cell>
          <cell r="I944">
            <v>3.7615999999999997E-2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1.0449E-2</v>
          </cell>
          <cell r="I945">
            <v>3.7615999999999997E-2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1.0449E-2</v>
          </cell>
          <cell r="I946">
            <v>3.7615999999999997E-2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1.0449E-2</v>
          </cell>
          <cell r="I947">
            <v>3.7615999999999997E-2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1.0449E-2</v>
          </cell>
          <cell r="I948">
            <v>3.7615999999999997E-2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1.0449E-2</v>
          </cell>
          <cell r="I949">
            <v>3.7615999999999997E-2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1.0449E-2</v>
          </cell>
          <cell r="I950">
            <v>3.7615999999999997E-2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1.0449E-2</v>
          </cell>
          <cell r="I951">
            <v>3.7615999999999997E-2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1.0449E-2</v>
          </cell>
          <cell r="I952">
            <v>3.7615999999999997E-2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1.0449E-2</v>
          </cell>
          <cell r="I953">
            <v>3.7615999999999997E-2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1.0449E-2</v>
          </cell>
          <cell r="I954">
            <v>3.7615999999999997E-2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1.0449E-2</v>
          </cell>
          <cell r="I955">
            <v>3.7615999999999997E-2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1.0449E-2</v>
          </cell>
          <cell r="I956">
            <v>3.7615999999999997E-2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1.0449E-2</v>
          </cell>
          <cell r="I957">
            <v>3.7615999999999997E-2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1.0449E-2</v>
          </cell>
          <cell r="I958">
            <v>3.7615999999999997E-2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1.0449E-2</v>
          </cell>
          <cell r="I959">
            <v>3.7615999999999997E-2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1.0449E-2</v>
          </cell>
          <cell r="I960">
            <v>3.7615999999999997E-2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1.0449E-2</v>
          </cell>
          <cell r="I961">
            <v>3.7615999999999997E-2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1.0449E-2</v>
          </cell>
          <cell r="I962">
            <v>3.7615999999999997E-2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1.0449E-2</v>
          </cell>
          <cell r="I963">
            <v>3.7615999999999997E-2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1.0449E-2</v>
          </cell>
          <cell r="I964">
            <v>3.7615999999999997E-2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1.0449E-2</v>
          </cell>
          <cell r="I965">
            <v>3.7615999999999997E-2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1.0449E-2</v>
          </cell>
          <cell r="I966">
            <v>3.7615999999999997E-2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1.0449E-2</v>
          </cell>
          <cell r="I967">
            <v>3.7615999999999997E-2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1.0449E-2</v>
          </cell>
          <cell r="I968">
            <v>3.7615999999999997E-2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1.0449E-2</v>
          </cell>
          <cell r="I969">
            <v>3.7615999999999997E-2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1.0449E-2</v>
          </cell>
          <cell r="I970">
            <v>3.7615999999999997E-2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1.0449E-2</v>
          </cell>
          <cell r="I971">
            <v>3.7615999999999997E-2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1.0449E-2</v>
          </cell>
          <cell r="I972">
            <v>3.7615999999999997E-2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1.0449E-2</v>
          </cell>
          <cell r="I973">
            <v>3.7615999999999997E-2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1.0449E-2</v>
          </cell>
          <cell r="I974">
            <v>3.7615999999999997E-2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1.0449E-2</v>
          </cell>
          <cell r="I975">
            <v>3.7615999999999997E-2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1.0449E-2</v>
          </cell>
          <cell r="I976">
            <v>3.7615999999999997E-2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1.0449E-2</v>
          </cell>
          <cell r="I977">
            <v>3.7615999999999997E-2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1.0449E-2</v>
          </cell>
          <cell r="I978">
            <v>3.7615999999999997E-2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1.0449E-2</v>
          </cell>
          <cell r="I979">
            <v>3.7615999999999997E-2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1.047E-2</v>
          </cell>
          <cell r="I980">
            <v>3.7692000000000003E-2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1.047E-2</v>
          </cell>
          <cell r="I981">
            <v>3.7692000000000003E-2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1.047E-2</v>
          </cell>
          <cell r="I982">
            <v>3.7692000000000003E-2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1.047E-2</v>
          </cell>
          <cell r="I983">
            <v>3.7692000000000003E-2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1.047E-2</v>
          </cell>
          <cell r="I984">
            <v>3.7692000000000003E-2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1.047E-2</v>
          </cell>
          <cell r="I985">
            <v>3.7692000000000003E-2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1.047E-2</v>
          </cell>
          <cell r="I986">
            <v>3.7692000000000003E-2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1.0455000000000001E-2</v>
          </cell>
          <cell r="I987">
            <v>3.7637999999999998E-2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1.0455000000000001E-2</v>
          </cell>
          <cell r="I988">
            <v>3.7637999999999998E-2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1.0455000000000001E-2</v>
          </cell>
          <cell r="I989">
            <v>3.7637999999999998E-2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1.0455000000000001E-2</v>
          </cell>
          <cell r="I990">
            <v>3.7637999999999998E-2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1.0455000000000001E-2</v>
          </cell>
          <cell r="I991">
            <v>3.7637999999999998E-2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1.0455000000000001E-2</v>
          </cell>
          <cell r="I992">
            <v>3.7637999999999998E-2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1.0455000000000001E-2</v>
          </cell>
          <cell r="I993">
            <v>3.7637999999999998E-2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1.0455000000000001E-2</v>
          </cell>
          <cell r="I994">
            <v>3.7637999999999998E-2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1.0455000000000001E-2</v>
          </cell>
          <cell r="I995">
            <v>3.7637999999999998E-2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1.0455000000000001E-2</v>
          </cell>
          <cell r="I996">
            <v>3.7637999999999998E-2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1.0455000000000001E-2</v>
          </cell>
          <cell r="I997">
            <v>3.7637999999999998E-2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1.0455000000000001E-2</v>
          </cell>
          <cell r="I998">
            <v>3.7637999999999998E-2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1.0455000000000001E-2</v>
          </cell>
          <cell r="I999">
            <v>3.7637999999999998E-2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1.0455000000000001E-2</v>
          </cell>
          <cell r="I1000">
            <v>3.7637999999999998E-2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1.0455000000000001E-2</v>
          </cell>
          <cell r="I1001">
            <v>3.7637999999999998E-2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1.0455000000000001E-2</v>
          </cell>
          <cell r="I1002">
            <v>3.7637999999999998E-2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1.0455000000000001E-2</v>
          </cell>
          <cell r="I1003">
            <v>3.7637999999999998E-2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1.0455000000000001E-2</v>
          </cell>
          <cell r="I1004">
            <v>3.7637999999999998E-2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1.0455000000000001E-2</v>
          </cell>
          <cell r="I1005">
            <v>3.7637999999999998E-2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1.0442E-2</v>
          </cell>
          <cell r="I1006">
            <v>3.7590999999999999E-2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1.0442E-2</v>
          </cell>
          <cell r="I1007">
            <v>3.7590999999999999E-2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1.0489E-2</v>
          </cell>
          <cell r="I1008">
            <v>3.7760000000000002E-2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1.0468E-2</v>
          </cell>
          <cell r="I1009">
            <v>3.7685000000000003E-2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1.047E-2</v>
          </cell>
          <cell r="I1010">
            <v>3.7692000000000003E-2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1.047E-2</v>
          </cell>
          <cell r="I1011">
            <v>3.7692000000000003E-2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1.047E-2</v>
          </cell>
          <cell r="I1012">
            <v>3.7692000000000003E-2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1.047E-2</v>
          </cell>
          <cell r="I1013">
            <v>3.7692000000000003E-2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1.047E-2</v>
          </cell>
          <cell r="I1014">
            <v>3.7692000000000003E-2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1.047E-2</v>
          </cell>
          <cell r="I1015">
            <v>3.7692000000000003E-2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1.0439E-2</v>
          </cell>
          <cell r="I1016">
            <v>3.7580000000000002E-2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1.0466E-2</v>
          </cell>
          <cell r="I1017">
            <v>3.7678000000000003E-2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1.0466E-2</v>
          </cell>
          <cell r="I1018">
            <v>3.7678000000000003E-2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1.0466E-2</v>
          </cell>
          <cell r="I1019">
            <v>3.7678000000000003E-2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1.0466E-2</v>
          </cell>
          <cell r="I1020">
            <v>3.7678000000000003E-2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1.0466E-2</v>
          </cell>
          <cell r="I1021">
            <v>3.7678000000000003E-2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1.0466E-2</v>
          </cell>
          <cell r="I1022">
            <v>3.7678000000000003E-2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1.0466E-2</v>
          </cell>
          <cell r="I1023">
            <v>3.7678000000000003E-2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1.0467000000000001E-2</v>
          </cell>
          <cell r="I1024">
            <v>3.7680999999999999E-2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1.0463E-2</v>
          </cell>
          <cell r="I1026">
            <v>3.7666999999999999E-2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1.0463E-2</v>
          </cell>
          <cell r="I1027">
            <v>3.7666999999999999E-2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1.0463E-2</v>
          </cell>
          <cell r="I1028">
            <v>3.7666999999999999E-2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1.0493000000000001E-2</v>
          </cell>
          <cell r="I1043">
            <v>3.7775000000000003E-2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1.0493000000000001E-2</v>
          </cell>
          <cell r="I1044">
            <v>3.7775000000000003E-2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1.0493000000000001E-2</v>
          </cell>
          <cell r="I1045">
            <v>3.7775000000000003E-2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1.0493000000000001E-2</v>
          </cell>
          <cell r="I1046">
            <v>3.7775000000000003E-2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1.0872E-2</v>
          </cell>
          <cell r="I1047">
            <v>3.9139E-2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1.0872E-2</v>
          </cell>
          <cell r="I1048">
            <v>3.9139E-2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1.0872E-2</v>
          </cell>
          <cell r="I1049">
            <v>3.9139E-2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1.0872E-2</v>
          </cell>
          <cell r="I1050">
            <v>3.9139E-2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1.0872E-2</v>
          </cell>
          <cell r="I1051">
            <v>3.9139E-2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1.0872E-2</v>
          </cell>
          <cell r="I1052">
            <v>3.9139E-2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1.0872E-2</v>
          </cell>
          <cell r="I1053">
            <v>3.9139E-2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1.0872E-2</v>
          </cell>
          <cell r="I1054">
            <v>3.9139E-2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1.0872E-2</v>
          </cell>
          <cell r="I1055">
            <v>3.9139E-2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1.0926E-2</v>
          </cell>
          <cell r="I1056">
            <v>3.9334000000000001E-2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1.0430999999999999E-2</v>
          </cell>
          <cell r="I1057">
            <v>3.7552000000000002E-2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1.0430999999999999E-2</v>
          </cell>
          <cell r="I1058">
            <v>3.7552000000000002E-2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1.0430999999999999E-2</v>
          </cell>
          <cell r="I1059">
            <v>3.7552000000000002E-2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1.0468E-2</v>
          </cell>
          <cell r="I1060">
            <v>3.7685000000000003E-2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1.0501999999999999E-2</v>
          </cell>
          <cell r="I1061">
            <v>3.7807E-2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1.0895E-2</v>
          </cell>
          <cell r="I1065">
            <v>3.9222E-2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1.0465E-2</v>
          </cell>
          <cell r="I1066">
            <v>3.7673999999999999E-2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1.0470999999999999E-2</v>
          </cell>
          <cell r="I1067">
            <v>3.7696E-2</v>
          </cell>
        </row>
        <row r="1068">
          <cell r="D1068" t="str">
            <v>SM-AM019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1.0459E-2</v>
          </cell>
          <cell r="I1068">
            <v>0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1.1022000000000001E-2</v>
          </cell>
          <cell r="I6">
            <v>3.9678999999999999E-2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1.1022000000000001E-2</v>
          </cell>
          <cell r="I7">
            <v>3.9678999999999999E-2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1.1022000000000001E-2</v>
          </cell>
          <cell r="I8">
            <v>3.9678999999999999E-2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1.0831E-2</v>
          </cell>
          <cell r="I9">
            <v>3.8991999999999999E-2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1.1008E-2</v>
          </cell>
          <cell r="I10">
            <v>3.9628999999999998E-2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1.0876E-2</v>
          </cell>
          <cell r="I11">
            <v>3.9154000000000001E-2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1.0472E-2</v>
          </cell>
          <cell r="I12">
            <v>3.7699000000000003E-2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1.0472E-2</v>
          </cell>
          <cell r="I13">
            <v>3.7699000000000003E-2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1.1004E-2</v>
          </cell>
          <cell r="I14">
            <v>3.9614000000000003E-2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1.1004E-2</v>
          </cell>
          <cell r="I15">
            <v>3.9614000000000003E-2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1.1004E-2</v>
          </cell>
          <cell r="I16">
            <v>3.9614000000000003E-2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1.1004E-2</v>
          </cell>
          <cell r="I17">
            <v>3.9614000000000003E-2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1.1004E-2</v>
          </cell>
          <cell r="I18">
            <v>3.9614000000000003E-2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1.1004E-2</v>
          </cell>
          <cell r="I19">
            <v>3.9614000000000003E-2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1.1004E-2</v>
          </cell>
          <cell r="I20">
            <v>3.9614000000000003E-2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1.1004E-2</v>
          </cell>
          <cell r="I21">
            <v>3.9614000000000003E-2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1.1004E-2</v>
          </cell>
          <cell r="I22">
            <v>3.9614000000000003E-2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1.1004E-2</v>
          </cell>
          <cell r="I23">
            <v>3.9614000000000003E-2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1.1004E-2</v>
          </cell>
          <cell r="I24">
            <v>3.9614000000000003E-2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1.1004E-2</v>
          </cell>
          <cell r="I25">
            <v>3.9614000000000003E-2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1.1004E-2</v>
          </cell>
          <cell r="I26">
            <v>3.9614000000000003E-2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1.1011999999999999E-2</v>
          </cell>
          <cell r="I27">
            <v>3.9642999999999998E-2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1.1011999999999999E-2</v>
          </cell>
          <cell r="I28">
            <v>3.9642999999999998E-2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1.1011999999999999E-2</v>
          </cell>
          <cell r="I29">
            <v>3.9642999999999998E-2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1.1011999999999999E-2</v>
          </cell>
          <cell r="I30">
            <v>3.9642999999999998E-2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1.1011999999999999E-2</v>
          </cell>
          <cell r="I31">
            <v>3.9642999999999998E-2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1.1011999999999999E-2</v>
          </cell>
          <cell r="I32">
            <v>3.9642999999999998E-2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1.1011999999999999E-2</v>
          </cell>
          <cell r="I33">
            <v>3.9642999999999998E-2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1.1011999999999999E-2</v>
          </cell>
          <cell r="I34">
            <v>3.9642999999999998E-2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1.1011999999999999E-2</v>
          </cell>
          <cell r="I35">
            <v>3.9642999999999998E-2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1.1011999999999999E-2</v>
          </cell>
          <cell r="I36">
            <v>3.9642999999999998E-2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1.0925000000000001E-2</v>
          </cell>
          <cell r="I37">
            <v>3.9329999999999997E-2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1.0925000000000001E-2</v>
          </cell>
          <cell r="I38">
            <v>3.9329999999999997E-2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1.0925000000000001E-2</v>
          </cell>
          <cell r="I39">
            <v>3.9329999999999997E-2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1.0925000000000001E-2</v>
          </cell>
          <cell r="I40">
            <v>3.9329999999999997E-2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1.0925000000000001E-2</v>
          </cell>
          <cell r="I41">
            <v>3.9329999999999997E-2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1.0925000000000001E-2</v>
          </cell>
          <cell r="I42">
            <v>3.9329999999999997E-2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1.0925000000000001E-2</v>
          </cell>
          <cell r="I43">
            <v>3.9329999999999997E-2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1.0925000000000001E-2</v>
          </cell>
          <cell r="I44">
            <v>3.9329999999999997E-2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1.0925000000000001E-2</v>
          </cell>
          <cell r="I45">
            <v>3.9329999999999997E-2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1.0925000000000001E-2</v>
          </cell>
          <cell r="I46">
            <v>3.9329999999999997E-2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1.0931E-2</v>
          </cell>
          <cell r="I47">
            <v>3.9351999999999998E-2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1.0931E-2</v>
          </cell>
          <cell r="I48">
            <v>3.9351999999999998E-2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1.0931E-2</v>
          </cell>
          <cell r="I49">
            <v>3.9351999999999998E-2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1.0931E-2</v>
          </cell>
          <cell r="I50">
            <v>3.9351999999999998E-2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1.0931E-2</v>
          </cell>
          <cell r="I51">
            <v>3.9351999999999998E-2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1.0898E-2</v>
          </cell>
          <cell r="I52">
            <v>3.9232999999999997E-2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1.0898E-2</v>
          </cell>
          <cell r="I53">
            <v>3.9232999999999997E-2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1.0898E-2</v>
          </cell>
          <cell r="I54">
            <v>3.9232999999999997E-2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1.0898E-2</v>
          </cell>
          <cell r="I55">
            <v>3.9232999999999997E-2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1.0898E-2</v>
          </cell>
          <cell r="I56">
            <v>3.9232999999999997E-2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1.0898E-2</v>
          </cell>
          <cell r="I57">
            <v>3.9232999999999997E-2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1.0898E-2</v>
          </cell>
          <cell r="I58">
            <v>3.9232999999999997E-2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1.0898E-2</v>
          </cell>
          <cell r="I59">
            <v>3.9232999999999997E-2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1.0898E-2</v>
          </cell>
          <cell r="I60">
            <v>3.9232999999999997E-2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1.0898E-2</v>
          </cell>
          <cell r="I61">
            <v>3.9232999999999997E-2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1.0898E-2</v>
          </cell>
          <cell r="I62">
            <v>3.9232999999999997E-2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1.0921999999999999E-2</v>
          </cell>
          <cell r="I63">
            <v>3.9319E-2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1.0921999999999999E-2</v>
          </cell>
          <cell r="I64">
            <v>3.9319E-2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1.0921999999999999E-2</v>
          </cell>
          <cell r="I65">
            <v>3.9319E-2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1.0921999999999999E-2</v>
          </cell>
          <cell r="I66">
            <v>3.9319E-2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1.0921999999999999E-2</v>
          </cell>
          <cell r="I67">
            <v>3.9319E-2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1.0921999999999999E-2</v>
          </cell>
          <cell r="I68">
            <v>3.9319E-2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1.0921999999999999E-2</v>
          </cell>
          <cell r="I69">
            <v>3.9319E-2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1.0921999999999999E-2</v>
          </cell>
          <cell r="I70">
            <v>3.9319E-2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1.0921999999999999E-2</v>
          </cell>
          <cell r="I71">
            <v>3.9319E-2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1.0921999999999999E-2</v>
          </cell>
          <cell r="I72">
            <v>3.9319E-2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1.0921999999999999E-2</v>
          </cell>
          <cell r="I73">
            <v>3.9319E-2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1.0921999999999999E-2</v>
          </cell>
          <cell r="I74">
            <v>3.9319E-2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1.0925000000000001E-2</v>
          </cell>
          <cell r="I75">
            <v>3.9329999999999997E-2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1.0925000000000001E-2</v>
          </cell>
          <cell r="I76">
            <v>3.9329999999999997E-2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1.0925000000000001E-2</v>
          </cell>
          <cell r="I77">
            <v>3.9329999999999997E-2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1.0925000000000001E-2</v>
          </cell>
          <cell r="I78">
            <v>3.9329999999999997E-2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1.0939000000000001E-2</v>
          </cell>
          <cell r="I79">
            <v>3.9379999999999998E-2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1.0939000000000001E-2</v>
          </cell>
          <cell r="I80">
            <v>3.9379999999999998E-2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1.0939000000000001E-2</v>
          </cell>
          <cell r="I81">
            <v>3.9379999999999998E-2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1.0939000000000001E-2</v>
          </cell>
          <cell r="I82">
            <v>3.9379999999999998E-2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1.0939000000000001E-2</v>
          </cell>
          <cell r="I83">
            <v>3.9379999999999998E-2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1.0939000000000001E-2</v>
          </cell>
          <cell r="I84">
            <v>3.9379999999999998E-2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1.0939000000000001E-2</v>
          </cell>
          <cell r="I85">
            <v>3.9379999999999998E-2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1.0921999999999999E-2</v>
          </cell>
          <cell r="I86">
            <v>3.9319E-2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1.0921999999999999E-2</v>
          </cell>
          <cell r="I87">
            <v>3.9319E-2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1.0921999999999999E-2</v>
          </cell>
          <cell r="I88">
            <v>3.9319E-2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1.0921999999999999E-2</v>
          </cell>
          <cell r="I89">
            <v>3.9319E-2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1.0921999999999999E-2</v>
          </cell>
          <cell r="I90">
            <v>3.9319E-2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1.0921999999999999E-2</v>
          </cell>
          <cell r="I91">
            <v>3.9319E-2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1.0921999999999999E-2</v>
          </cell>
          <cell r="I92">
            <v>3.9319E-2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1.0407E-2</v>
          </cell>
          <cell r="I93">
            <v>3.7464999999999998E-2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1.0555999999999999E-2</v>
          </cell>
          <cell r="I94">
            <v>3.8002000000000001E-2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1.0923E-2</v>
          </cell>
          <cell r="I95">
            <v>3.9322999999999997E-2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1.0923E-2</v>
          </cell>
          <cell r="I96">
            <v>3.9322999999999997E-2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1.0923E-2</v>
          </cell>
          <cell r="I97">
            <v>3.9322999999999997E-2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1.0923E-2</v>
          </cell>
          <cell r="I98">
            <v>3.9322999999999997E-2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1.0923E-2</v>
          </cell>
          <cell r="I99">
            <v>3.9322999999999997E-2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1.0923E-2</v>
          </cell>
          <cell r="I100">
            <v>3.9322999999999997E-2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1.0923E-2</v>
          </cell>
          <cell r="I101">
            <v>3.9322999999999997E-2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1.1756000000000001E-2</v>
          </cell>
          <cell r="I102">
            <v>4.2321999999999999E-2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1.1756000000000001E-2</v>
          </cell>
          <cell r="I103">
            <v>4.2321999999999999E-2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1.1756000000000001E-2</v>
          </cell>
          <cell r="I104">
            <v>4.2321999999999999E-2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1.1756000000000001E-2</v>
          </cell>
          <cell r="I105">
            <v>4.2321999999999999E-2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1.0592000000000001E-2</v>
          </cell>
          <cell r="I106">
            <v>3.8130999999999998E-2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1.0592000000000001E-2</v>
          </cell>
          <cell r="I107">
            <v>3.8130999999999998E-2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1.0592000000000001E-2</v>
          </cell>
          <cell r="I108">
            <v>3.8130999999999998E-2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1.0669E-2</v>
          </cell>
          <cell r="I109">
            <v>3.8407999999999998E-2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1.0468E-2</v>
          </cell>
          <cell r="I110">
            <v>3.7685000000000003E-2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1.0468E-2</v>
          </cell>
          <cell r="I111">
            <v>3.7685000000000003E-2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1.0468E-2</v>
          </cell>
          <cell r="I112">
            <v>3.7685000000000003E-2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1.0468E-2</v>
          </cell>
          <cell r="I113">
            <v>3.7685000000000003E-2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1.0468E-2</v>
          </cell>
          <cell r="I114">
            <v>3.7685000000000003E-2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1.0468E-2</v>
          </cell>
          <cell r="I115">
            <v>3.7685000000000003E-2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1.0468E-2</v>
          </cell>
          <cell r="I116">
            <v>3.7685000000000003E-2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1.0468E-2</v>
          </cell>
          <cell r="I117">
            <v>3.7685000000000003E-2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1.0468E-2</v>
          </cell>
          <cell r="I118">
            <v>3.7685000000000003E-2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1.0902999999999999E-2</v>
          </cell>
          <cell r="I119">
            <v>3.9251000000000001E-2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1.0902999999999999E-2</v>
          </cell>
          <cell r="I120">
            <v>3.9251000000000001E-2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1.1756000000000001E-2</v>
          </cell>
          <cell r="I121">
            <v>4.2321999999999999E-2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1.0336E-2</v>
          </cell>
          <cell r="I122">
            <v>3.721E-2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1.0336E-2</v>
          </cell>
          <cell r="I123">
            <v>3.721E-2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1.0467000000000001E-2</v>
          </cell>
          <cell r="I124">
            <v>3.7680999999999999E-2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1.0467000000000001E-2</v>
          </cell>
          <cell r="I125">
            <v>3.7680999999999999E-2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1.0467000000000001E-2</v>
          </cell>
          <cell r="I126">
            <v>3.7680999999999999E-2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1.0467000000000001E-2</v>
          </cell>
          <cell r="I127">
            <v>3.7680999999999999E-2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1.0467000000000001E-2</v>
          </cell>
          <cell r="I128">
            <v>3.7680999999999999E-2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1.0467000000000001E-2</v>
          </cell>
          <cell r="I129">
            <v>3.7680999999999999E-2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1.0467000000000001E-2</v>
          </cell>
          <cell r="I130">
            <v>3.7680999999999999E-2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1.0467000000000001E-2</v>
          </cell>
          <cell r="I131">
            <v>3.7680999999999999E-2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1.0467000000000001E-2</v>
          </cell>
          <cell r="I132">
            <v>3.7680999999999999E-2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1.0467000000000001E-2</v>
          </cell>
          <cell r="I133">
            <v>3.7680999999999999E-2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1.0467000000000001E-2</v>
          </cell>
          <cell r="I134">
            <v>3.7680999999999999E-2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1.0224E-2</v>
          </cell>
          <cell r="I135">
            <v>3.6805999999999998E-2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1.0224E-2</v>
          </cell>
          <cell r="I136">
            <v>3.6805999999999998E-2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1.0468E-2</v>
          </cell>
          <cell r="I137">
            <v>3.7685000000000003E-2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1.0468E-2</v>
          </cell>
          <cell r="I138">
            <v>3.7685000000000003E-2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1.0468E-2</v>
          </cell>
          <cell r="I139">
            <v>3.7685000000000003E-2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1.0468E-2</v>
          </cell>
          <cell r="I140">
            <v>3.7685000000000003E-2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1.0468E-2</v>
          </cell>
          <cell r="I141">
            <v>3.7685000000000003E-2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1.0468E-2</v>
          </cell>
          <cell r="I142">
            <v>3.7685000000000003E-2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1.0468E-2</v>
          </cell>
          <cell r="I143">
            <v>3.7685000000000003E-2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1.0468E-2</v>
          </cell>
          <cell r="I144">
            <v>3.7685000000000003E-2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1.1024000000000001E-2</v>
          </cell>
          <cell r="I145">
            <v>3.9685999999999999E-2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1.1024000000000001E-2</v>
          </cell>
          <cell r="I146">
            <v>3.9685999999999999E-2</v>
          </cell>
        </row>
        <row r="147">
          <cell r="D147" t="str">
            <v>SM0090D1</v>
          </cell>
          <cell r="E147">
            <v>131256</v>
          </cell>
          <cell r="F147">
            <v>131265</v>
          </cell>
          <cell r="G147" t="str">
            <v>DISTSR</v>
          </cell>
          <cell r="H147">
            <v>1.0923E-2</v>
          </cell>
          <cell r="I147">
            <v>3.9322999999999997E-2</v>
          </cell>
        </row>
        <row r="148">
          <cell r="D148" t="str">
            <v>SM0090D2</v>
          </cell>
          <cell r="E148">
            <v>131256</v>
          </cell>
          <cell r="F148">
            <v>131265</v>
          </cell>
          <cell r="G148" t="str">
            <v>DISTSR</v>
          </cell>
          <cell r="H148">
            <v>1.0923E-2</v>
          </cell>
          <cell r="I148">
            <v>3.9322999999999997E-2</v>
          </cell>
        </row>
        <row r="149">
          <cell r="D149" t="str">
            <v>SM0091D0</v>
          </cell>
          <cell r="E149">
            <v>131274</v>
          </cell>
          <cell r="F149">
            <v>131283</v>
          </cell>
          <cell r="G149" t="str">
            <v>PTRUTJ</v>
          </cell>
          <cell r="H149">
            <v>1.0923E-2</v>
          </cell>
          <cell r="I149">
            <v>3.9322999999999997E-2</v>
          </cell>
        </row>
        <row r="150">
          <cell r="D150" t="str">
            <v>SM0092D0</v>
          </cell>
          <cell r="E150">
            <v>132315</v>
          </cell>
          <cell r="F150">
            <v>132324</v>
          </cell>
          <cell r="G150" t="str">
            <v>DISTSR</v>
          </cell>
          <cell r="H150">
            <v>1.0923E-2</v>
          </cell>
          <cell r="I150">
            <v>3.9322999999999997E-2</v>
          </cell>
        </row>
        <row r="151">
          <cell r="D151" t="str">
            <v>SM0093D0</v>
          </cell>
          <cell r="E151">
            <v>133330</v>
          </cell>
          <cell r="F151">
            <v>133349</v>
          </cell>
          <cell r="G151" t="str">
            <v>VICTFL</v>
          </cell>
          <cell r="H151">
            <v>1.0923E-2</v>
          </cell>
          <cell r="I151">
            <v>3.9322999999999997E-2</v>
          </cell>
        </row>
        <row r="152">
          <cell r="D152" t="str">
            <v>SM0094D0</v>
          </cell>
          <cell r="E152">
            <v>133330</v>
          </cell>
          <cell r="F152">
            <v>133349</v>
          </cell>
          <cell r="G152" t="str">
            <v>DISTSR</v>
          </cell>
          <cell r="H152">
            <v>1.0923E-2</v>
          </cell>
          <cell r="I152">
            <v>3.9322999999999997E-2</v>
          </cell>
        </row>
        <row r="153">
          <cell r="D153" t="str">
            <v>SM0227D0</v>
          </cell>
          <cell r="E153">
            <v>132404</v>
          </cell>
          <cell r="F153">
            <v>132422</v>
          </cell>
          <cell r="G153" t="str">
            <v>PROGAZ</v>
          </cell>
          <cell r="H153">
            <v>1.0923E-2</v>
          </cell>
          <cell r="I153">
            <v>3.9322999999999997E-2</v>
          </cell>
        </row>
        <row r="154">
          <cell r="D154" t="str">
            <v>SM0081D0</v>
          </cell>
          <cell r="E154">
            <v>131336</v>
          </cell>
          <cell r="F154">
            <v>131381</v>
          </cell>
          <cell r="G154" t="str">
            <v>DISTSR</v>
          </cell>
          <cell r="H154">
            <v>1.0468E-2</v>
          </cell>
          <cell r="I154">
            <v>3.7685000000000003E-2</v>
          </cell>
        </row>
        <row r="155">
          <cell r="D155" t="str">
            <v>SM0084D1</v>
          </cell>
          <cell r="E155">
            <v>131336</v>
          </cell>
          <cell r="F155">
            <v>131345</v>
          </cell>
          <cell r="G155" t="str">
            <v>DISTSR</v>
          </cell>
          <cell r="H155">
            <v>1.0468E-2</v>
          </cell>
          <cell r="I155">
            <v>3.7685000000000003E-2</v>
          </cell>
        </row>
        <row r="156">
          <cell r="D156" t="str">
            <v>SM0084D2</v>
          </cell>
          <cell r="E156">
            <v>131336</v>
          </cell>
          <cell r="F156">
            <v>131345</v>
          </cell>
          <cell r="G156" t="str">
            <v>VULTUR</v>
          </cell>
          <cell r="H156">
            <v>1.0468E-2</v>
          </cell>
          <cell r="I156">
            <v>3.7685000000000003E-2</v>
          </cell>
        </row>
        <row r="157">
          <cell r="D157" t="str">
            <v>SM0085D1</v>
          </cell>
          <cell r="E157">
            <v>131103</v>
          </cell>
          <cell r="F157">
            <v>131121</v>
          </cell>
          <cell r="G157" t="str">
            <v>DISTSR</v>
          </cell>
          <cell r="H157">
            <v>1.0468E-2</v>
          </cell>
          <cell r="I157">
            <v>3.7685000000000003E-2</v>
          </cell>
        </row>
        <row r="158">
          <cell r="D158" t="str">
            <v>SM0085D2</v>
          </cell>
          <cell r="E158">
            <v>179659</v>
          </cell>
          <cell r="F158">
            <v>131121</v>
          </cell>
          <cell r="G158" t="str">
            <v>HDJBRZ</v>
          </cell>
          <cell r="H158">
            <v>1.0468E-2</v>
          </cell>
          <cell r="I158">
            <v>3.7685000000000003E-2</v>
          </cell>
        </row>
        <row r="159">
          <cell r="D159" t="str">
            <v>SM0087D0</v>
          </cell>
          <cell r="E159">
            <v>131103</v>
          </cell>
          <cell r="F159">
            <v>131158</v>
          </cell>
          <cell r="G159" t="str">
            <v>IZVORE</v>
          </cell>
          <cell r="H159">
            <v>1.0468E-2</v>
          </cell>
          <cell r="I159">
            <v>3.7685000000000003E-2</v>
          </cell>
        </row>
        <row r="160">
          <cell r="D160" t="str">
            <v>SM0088D0</v>
          </cell>
          <cell r="E160">
            <v>132805</v>
          </cell>
          <cell r="F160">
            <v>132814</v>
          </cell>
          <cell r="G160" t="str">
            <v>DISTSR</v>
          </cell>
          <cell r="H160">
            <v>1.0468E-2</v>
          </cell>
          <cell r="I160">
            <v>3.7685000000000003E-2</v>
          </cell>
        </row>
        <row r="161">
          <cell r="D161" t="str">
            <v>SM0089D0</v>
          </cell>
          <cell r="E161">
            <v>131274</v>
          </cell>
          <cell r="F161">
            <v>131283</v>
          </cell>
          <cell r="G161" t="str">
            <v>DISTSR</v>
          </cell>
          <cell r="H161">
            <v>1.0468E-2</v>
          </cell>
          <cell r="I161">
            <v>3.7685000000000003E-2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1.0468E-2</v>
          </cell>
          <cell r="I162">
            <v>3.7685000000000003E-2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1.0972000000000001E-2</v>
          </cell>
          <cell r="I163">
            <v>3.9498999999999999E-2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1.0972000000000001E-2</v>
          </cell>
          <cell r="I164">
            <v>3.9498999999999999E-2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1.0972000000000001E-2</v>
          </cell>
          <cell r="I165">
            <v>3.9498999999999999E-2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1.0972000000000001E-2</v>
          </cell>
          <cell r="I166">
            <v>3.9498999999999999E-2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1.0972000000000001E-2</v>
          </cell>
          <cell r="I167">
            <v>3.9498999999999999E-2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1.0972000000000001E-2</v>
          </cell>
          <cell r="I168">
            <v>3.9498999999999999E-2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1.0972000000000001E-2</v>
          </cell>
          <cell r="I169">
            <v>3.9498999999999999E-2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1.0972000000000001E-2</v>
          </cell>
          <cell r="I170">
            <v>3.9498999999999999E-2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1.0972000000000001E-2</v>
          </cell>
          <cell r="I171">
            <v>3.9498999999999999E-2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1.0972000000000001E-2</v>
          </cell>
          <cell r="I172">
            <v>3.9498999999999999E-2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1.0972000000000001E-2</v>
          </cell>
          <cell r="I173">
            <v>3.9498999999999999E-2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1.0972000000000001E-2</v>
          </cell>
          <cell r="I174">
            <v>3.9498999999999999E-2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1.0972000000000001E-2</v>
          </cell>
          <cell r="I175">
            <v>3.9498999999999999E-2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1.0972000000000001E-2</v>
          </cell>
          <cell r="I176">
            <v>3.9498999999999999E-2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1.0972000000000001E-2</v>
          </cell>
          <cell r="I177">
            <v>3.9498999999999999E-2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1.0972000000000001E-2</v>
          </cell>
          <cell r="I178">
            <v>3.9498999999999999E-2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1.0972000000000001E-2</v>
          </cell>
          <cell r="I179">
            <v>3.9498999999999999E-2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1.0972000000000001E-2</v>
          </cell>
          <cell r="I180">
            <v>3.9498999999999999E-2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1.0972000000000001E-2</v>
          </cell>
          <cell r="I181">
            <v>3.9498999999999999E-2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1.0972000000000001E-2</v>
          </cell>
          <cell r="I182">
            <v>3.9498999999999999E-2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1.0972000000000001E-2</v>
          </cell>
          <cell r="I183">
            <v>3.9498999999999999E-2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1.0972000000000001E-2</v>
          </cell>
          <cell r="I184">
            <v>3.9498999999999999E-2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1.1003000000000001E-2</v>
          </cell>
          <cell r="I185">
            <v>3.9611E-2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1.1003000000000001E-2</v>
          </cell>
          <cell r="I186">
            <v>3.9611E-2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1.1003000000000001E-2</v>
          </cell>
          <cell r="I187">
            <v>3.9611E-2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1.1003000000000001E-2</v>
          </cell>
          <cell r="I188">
            <v>3.9611E-2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1.1003000000000001E-2</v>
          </cell>
          <cell r="I189">
            <v>3.9611E-2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1.1003000000000001E-2</v>
          </cell>
          <cell r="I190">
            <v>3.9611E-2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1.1003000000000001E-2</v>
          </cell>
          <cell r="I191">
            <v>3.9611E-2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1.1003000000000001E-2</v>
          </cell>
          <cell r="I192">
            <v>3.9611E-2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1.1003000000000001E-2</v>
          </cell>
          <cell r="I193">
            <v>3.9611E-2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1.1003000000000001E-2</v>
          </cell>
          <cell r="I194">
            <v>3.9611E-2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1.1003000000000001E-2</v>
          </cell>
          <cell r="I195">
            <v>3.9611E-2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1.0192E-2</v>
          </cell>
          <cell r="I196">
            <v>3.6691000000000001E-2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1.0192E-2</v>
          </cell>
          <cell r="I197">
            <v>3.6691000000000001E-2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1.0192E-2</v>
          </cell>
          <cell r="I198">
            <v>3.6691000000000001E-2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1.0192E-2</v>
          </cell>
          <cell r="I199">
            <v>3.6691000000000001E-2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1.0192E-2</v>
          </cell>
          <cell r="I200">
            <v>3.6691000000000001E-2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1.0192E-2</v>
          </cell>
          <cell r="I201">
            <v>3.6691000000000001E-2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1.0192E-2</v>
          </cell>
          <cell r="I202">
            <v>3.6691000000000001E-2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1.0192E-2</v>
          </cell>
          <cell r="I203">
            <v>3.6691000000000001E-2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1.0192E-2</v>
          </cell>
          <cell r="I204">
            <v>3.6691000000000001E-2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1.0192E-2</v>
          </cell>
          <cell r="I205">
            <v>3.6691000000000001E-2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1.0192E-2</v>
          </cell>
          <cell r="I206">
            <v>3.6691000000000001E-2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1.0192E-2</v>
          </cell>
          <cell r="I207">
            <v>3.6691000000000001E-2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1.0192E-2</v>
          </cell>
          <cell r="I208">
            <v>3.6691000000000001E-2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1.0192E-2</v>
          </cell>
          <cell r="I209">
            <v>3.6691000000000001E-2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1.0192E-2</v>
          </cell>
          <cell r="I210">
            <v>3.6691000000000001E-2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1.0192E-2</v>
          </cell>
          <cell r="I211">
            <v>3.6691000000000001E-2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1.0192E-2</v>
          </cell>
          <cell r="I212">
            <v>3.6691000000000001E-2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1.0463999999999999E-2</v>
          </cell>
          <cell r="I213">
            <v>3.7670000000000002E-2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1.0463999999999999E-2</v>
          </cell>
          <cell r="I214">
            <v>3.7670000000000002E-2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1.0463999999999999E-2</v>
          </cell>
          <cell r="I215">
            <v>3.7670000000000002E-2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1.0463999999999999E-2</v>
          </cell>
          <cell r="I216">
            <v>3.7670000000000002E-2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1.0463999999999999E-2</v>
          </cell>
          <cell r="I217">
            <v>3.7670000000000002E-2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1.0463999999999999E-2</v>
          </cell>
          <cell r="I218">
            <v>3.7670000000000002E-2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1.0463999999999999E-2</v>
          </cell>
          <cell r="I219">
            <v>3.7670000000000002E-2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1.0463999999999999E-2</v>
          </cell>
          <cell r="I220">
            <v>3.7670000000000002E-2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1.0463999999999999E-2</v>
          </cell>
          <cell r="I221">
            <v>3.7670000000000002E-2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1.0468999999999999E-2</v>
          </cell>
          <cell r="I222">
            <v>3.7687999999999999E-2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1.0468999999999999E-2</v>
          </cell>
          <cell r="I223">
            <v>3.7687999999999999E-2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1.0468E-2</v>
          </cell>
          <cell r="I224">
            <v>3.7685000000000003E-2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1.0468E-2</v>
          </cell>
          <cell r="I225">
            <v>3.7685000000000003E-2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1.0463999999999999E-2</v>
          </cell>
          <cell r="I226">
            <v>3.7670000000000002E-2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1.0463999999999999E-2</v>
          </cell>
          <cell r="I227">
            <v>3.7670000000000002E-2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1.0463999999999999E-2</v>
          </cell>
          <cell r="I228">
            <v>3.7670000000000002E-2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1.0463999999999999E-2</v>
          </cell>
          <cell r="I229">
            <v>3.7670000000000002E-2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1.1029000000000001E-2</v>
          </cell>
          <cell r="I230">
            <v>3.9704000000000003E-2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1.1029000000000001E-2</v>
          </cell>
          <cell r="I231">
            <v>3.9704000000000003E-2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1.1029000000000001E-2</v>
          </cell>
          <cell r="I232">
            <v>3.9704000000000003E-2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1.1029000000000001E-2</v>
          </cell>
          <cell r="I233">
            <v>3.9704000000000003E-2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1.1029000000000001E-2</v>
          </cell>
          <cell r="I234">
            <v>3.9704000000000003E-2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1.1029000000000001E-2</v>
          </cell>
          <cell r="I235">
            <v>3.9704000000000003E-2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1.1029000000000001E-2</v>
          </cell>
          <cell r="I236">
            <v>3.9704000000000003E-2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1.1029000000000001E-2</v>
          </cell>
          <cell r="I237">
            <v>3.9704000000000003E-2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1.1029000000000001E-2</v>
          </cell>
          <cell r="I238">
            <v>3.9704000000000003E-2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1.1029000000000001E-2</v>
          </cell>
          <cell r="I239">
            <v>3.9704000000000003E-2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1.1029000000000001E-2</v>
          </cell>
          <cell r="I240">
            <v>3.9704000000000003E-2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1.1029000000000001E-2</v>
          </cell>
          <cell r="I241">
            <v>3.9704000000000003E-2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1.1029000000000001E-2</v>
          </cell>
          <cell r="I242">
            <v>3.9704000000000003E-2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1.0924E-2</v>
          </cell>
          <cell r="I243">
            <v>3.9326E-2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1.0924E-2</v>
          </cell>
          <cell r="I244">
            <v>3.9326E-2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1.0924E-2</v>
          </cell>
          <cell r="I245">
            <v>3.9326E-2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1.0924E-2</v>
          </cell>
          <cell r="I246">
            <v>3.9326E-2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1.0982E-2</v>
          </cell>
          <cell r="I247">
            <v>3.9535000000000001E-2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1.0982E-2</v>
          </cell>
          <cell r="I248">
            <v>3.9535000000000001E-2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1.1029000000000001E-2</v>
          </cell>
          <cell r="I249">
            <v>3.9704000000000003E-2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1.1029000000000001E-2</v>
          </cell>
          <cell r="I250">
            <v>3.9704000000000003E-2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1.1029000000000001E-2</v>
          </cell>
          <cell r="I251">
            <v>3.9704000000000003E-2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1.1029000000000001E-2</v>
          </cell>
          <cell r="I252">
            <v>3.9704000000000003E-2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1.0900999999999999E-2</v>
          </cell>
          <cell r="I253">
            <v>3.9244000000000001E-2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1.0900999999999999E-2</v>
          </cell>
          <cell r="I254">
            <v>3.9244000000000001E-2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1.0958000000000001E-2</v>
          </cell>
          <cell r="I255">
            <v>3.9448999999999998E-2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1.0940999999999999E-2</v>
          </cell>
          <cell r="I256">
            <v>3.9387999999999999E-2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1.0958000000000001E-2</v>
          </cell>
          <cell r="I257">
            <v>3.9448999999999998E-2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1.0958000000000001E-2</v>
          </cell>
          <cell r="I258">
            <v>3.9448999999999998E-2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1.0487E-2</v>
          </cell>
          <cell r="I259">
            <v>3.7753000000000002E-2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1.0900999999999999E-2</v>
          </cell>
          <cell r="I260">
            <v>3.9244000000000001E-2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1.0900999999999999E-2</v>
          </cell>
          <cell r="I261">
            <v>3.9244000000000001E-2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1.0900999999999999E-2</v>
          </cell>
          <cell r="I262">
            <v>3.9244000000000001E-2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1.0900999999999999E-2</v>
          </cell>
          <cell r="I263">
            <v>3.9244000000000001E-2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1.0900999999999999E-2</v>
          </cell>
          <cell r="I264">
            <v>3.9244000000000001E-2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1.0900999999999999E-2</v>
          </cell>
          <cell r="I265">
            <v>3.9244000000000001E-2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1.0900999999999999E-2</v>
          </cell>
          <cell r="I266">
            <v>3.9244000000000001E-2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1.0900999999999999E-2</v>
          </cell>
          <cell r="I267">
            <v>3.9244000000000001E-2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1.0900999999999999E-2</v>
          </cell>
          <cell r="I268">
            <v>3.9244000000000001E-2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1.0900999999999999E-2</v>
          </cell>
          <cell r="I269">
            <v>3.9244000000000001E-2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1.0900999999999999E-2</v>
          </cell>
          <cell r="I270">
            <v>3.9244000000000001E-2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1.0900999999999999E-2</v>
          </cell>
          <cell r="I271">
            <v>3.9244000000000001E-2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1.0900999999999999E-2</v>
          </cell>
          <cell r="I272">
            <v>3.9244000000000001E-2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1.0900999999999999E-2</v>
          </cell>
          <cell r="I273">
            <v>3.9244000000000001E-2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1.0900999999999999E-2</v>
          </cell>
          <cell r="I274">
            <v>3.9244000000000001E-2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1.0821000000000001E-2</v>
          </cell>
          <cell r="I275">
            <v>3.8955999999999998E-2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1.0821000000000001E-2</v>
          </cell>
          <cell r="I276">
            <v>3.8955999999999998E-2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1.0821000000000001E-2</v>
          </cell>
          <cell r="I277">
            <v>3.8955999999999998E-2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1.0821000000000001E-2</v>
          </cell>
          <cell r="I278">
            <v>3.8955999999999998E-2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1.0821000000000001E-2</v>
          </cell>
          <cell r="I279">
            <v>3.8955999999999998E-2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1.0340999999999999E-2</v>
          </cell>
          <cell r="I280">
            <v>3.7227999999999997E-2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1.0337000000000001E-2</v>
          </cell>
          <cell r="I281">
            <v>3.7213000000000003E-2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1.0337000000000001E-2</v>
          </cell>
          <cell r="I282">
            <v>3.7213000000000003E-2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1.0337000000000001E-2</v>
          </cell>
          <cell r="I283">
            <v>3.7213000000000003E-2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1.0973999999999999E-2</v>
          </cell>
          <cell r="I284">
            <v>3.9505999999999999E-2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1.0944000000000001E-2</v>
          </cell>
          <cell r="I285">
            <v>3.9398000000000002E-2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1.0939000000000001E-2</v>
          </cell>
          <cell r="I286">
            <v>3.9379999999999998E-2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1.0499E-2</v>
          </cell>
          <cell r="I287">
            <v>3.7796000000000003E-2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1.0713E-2</v>
          </cell>
          <cell r="I288">
            <v>3.8566999999999997E-2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1.0713E-2</v>
          </cell>
          <cell r="I289">
            <v>3.8566999999999997E-2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1.072E-2</v>
          </cell>
          <cell r="I290">
            <v>3.8592000000000001E-2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1.072E-2</v>
          </cell>
          <cell r="I291">
            <v>3.8592000000000001E-2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1.072E-2</v>
          </cell>
          <cell r="I292">
            <v>3.8592000000000001E-2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1.072E-2</v>
          </cell>
          <cell r="I293">
            <v>3.8592000000000001E-2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1.0703000000000001E-2</v>
          </cell>
          <cell r="I294">
            <v>3.8531000000000003E-2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1.0657E-2</v>
          </cell>
          <cell r="I295">
            <v>3.8365000000000003E-2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1.072E-2</v>
          </cell>
          <cell r="I296">
            <v>3.8592000000000001E-2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1.072E-2</v>
          </cell>
          <cell r="I297">
            <v>3.8592000000000001E-2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1.072E-2</v>
          </cell>
          <cell r="I298">
            <v>3.8592000000000001E-2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1.072E-2</v>
          </cell>
          <cell r="I299">
            <v>3.8592000000000001E-2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1.072E-2</v>
          </cell>
          <cell r="I300">
            <v>3.8592000000000001E-2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1.0696000000000001E-2</v>
          </cell>
          <cell r="I301">
            <v>3.8505999999999999E-2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1.0696000000000001E-2</v>
          </cell>
          <cell r="I302">
            <v>3.8505999999999999E-2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1.0696000000000001E-2</v>
          </cell>
          <cell r="I303">
            <v>3.8505999999999999E-2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1.0696000000000001E-2</v>
          </cell>
          <cell r="I304">
            <v>3.8505999999999999E-2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1.0573000000000001E-2</v>
          </cell>
          <cell r="I305">
            <v>3.8063E-2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1.0573000000000001E-2</v>
          </cell>
          <cell r="I306">
            <v>3.8063E-2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1.0573000000000001E-2</v>
          </cell>
          <cell r="I307">
            <v>3.8063E-2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1.0562999999999999E-2</v>
          </cell>
          <cell r="I308">
            <v>3.8026999999999998E-2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1.0562999999999999E-2</v>
          </cell>
          <cell r="I309">
            <v>3.8026999999999998E-2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1.0562999999999999E-2</v>
          </cell>
          <cell r="I310">
            <v>3.8026999999999998E-2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1.0749999999999999E-2</v>
          </cell>
          <cell r="I311">
            <v>3.8699999999999998E-2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1.0749999999999999E-2</v>
          </cell>
          <cell r="I312">
            <v>3.8699999999999998E-2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1.0749999999999999E-2</v>
          </cell>
          <cell r="I313">
            <v>3.8699999999999998E-2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1.0749999999999999E-2</v>
          </cell>
          <cell r="I314">
            <v>3.8699999999999998E-2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1.0749999999999999E-2</v>
          </cell>
          <cell r="I315">
            <v>3.8699999999999998E-2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1.0749999999999999E-2</v>
          </cell>
          <cell r="I316">
            <v>3.8699999999999998E-2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1.0749999999999999E-2</v>
          </cell>
          <cell r="I317">
            <v>3.8699999999999998E-2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1.0749999999999999E-2</v>
          </cell>
          <cell r="I318">
            <v>3.8699999999999998E-2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1.0945E-2</v>
          </cell>
          <cell r="I319">
            <v>3.9402E-2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1.0945E-2</v>
          </cell>
          <cell r="I320">
            <v>3.9402E-2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1.0945E-2</v>
          </cell>
          <cell r="I321">
            <v>3.9402E-2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1.0945E-2</v>
          </cell>
          <cell r="I322">
            <v>3.9402E-2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1.0945E-2</v>
          </cell>
          <cell r="I323">
            <v>3.9402E-2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1.0945E-2</v>
          </cell>
          <cell r="I324">
            <v>3.9402E-2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1.0945E-2</v>
          </cell>
          <cell r="I325">
            <v>3.9402E-2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1.0945E-2</v>
          </cell>
          <cell r="I326">
            <v>3.9402E-2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1.0945E-2</v>
          </cell>
          <cell r="I327">
            <v>3.9402E-2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1.0945E-2</v>
          </cell>
          <cell r="I328">
            <v>3.9402E-2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1.0796999999999999E-2</v>
          </cell>
          <cell r="I329">
            <v>3.8869000000000001E-2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1.0796999999999999E-2</v>
          </cell>
          <cell r="I330">
            <v>3.8869000000000001E-2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1.0796999999999999E-2</v>
          </cell>
          <cell r="I331">
            <v>3.8869000000000001E-2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1.0796999999999999E-2</v>
          </cell>
          <cell r="I332">
            <v>3.8869000000000001E-2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1.0796999999999999E-2</v>
          </cell>
          <cell r="I333">
            <v>3.8869000000000001E-2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1.0796999999999999E-2</v>
          </cell>
          <cell r="I334">
            <v>3.8869000000000001E-2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1.0796999999999999E-2</v>
          </cell>
          <cell r="I335">
            <v>3.8869000000000001E-2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1.0796999999999999E-2</v>
          </cell>
          <cell r="I336">
            <v>3.8869000000000001E-2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1.0796999999999999E-2</v>
          </cell>
          <cell r="I337">
            <v>3.8869000000000001E-2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1.0796999999999999E-2</v>
          </cell>
          <cell r="I338">
            <v>3.8869000000000001E-2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1.0796999999999999E-2</v>
          </cell>
          <cell r="I339">
            <v>3.8869000000000001E-2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1.0796999999999999E-2</v>
          </cell>
          <cell r="I340">
            <v>3.8869000000000001E-2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1.0796999999999999E-2</v>
          </cell>
          <cell r="I341">
            <v>3.8869000000000001E-2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1.0796999999999999E-2</v>
          </cell>
          <cell r="I342">
            <v>3.8869000000000001E-2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1.0796999999999999E-2</v>
          </cell>
          <cell r="I343">
            <v>3.8869000000000001E-2</v>
          </cell>
        </row>
        <row r="344">
          <cell r="D344" t="str">
            <v>SM0282D0</v>
          </cell>
          <cell r="E344">
            <v>7044</v>
          </cell>
          <cell r="F344">
            <v>7053</v>
          </cell>
          <cell r="G344" t="str">
            <v>EGDTGM</v>
          </cell>
          <cell r="H344">
            <v>1.0796999999999999E-2</v>
          </cell>
          <cell r="I344">
            <v>3.8869000000000001E-2</v>
          </cell>
        </row>
        <row r="345">
          <cell r="D345" t="str">
            <v>SM0283D0</v>
          </cell>
          <cell r="E345">
            <v>7810</v>
          </cell>
          <cell r="F345">
            <v>7829</v>
          </cell>
          <cell r="G345" t="str">
            <v>EGDTGM</v>
          </cell>
          <cell r="H345">
            <v>1.0796999999999999E-2</v>
          </cell>
          <cell r="I345">
            <v>3.8869000000000001E-2</v>
          </cell>
        </row>
        <row r="346">
          <cell r="D346" t="str">
            <v>SM0284D0</v>
          </cell>
          <cell r="E346">
            <v>8826</v>
          </cell>
          <cell r="F346">
            <v>8835</v>
          </cell>
          <cell r="G346" t="str">
            <v>EGDTGM</v>
          </cell>
          <cell r="H346">
            <v>1.0796999999999999E-2</v>
          </cell>
          <cell r="I346">
            <v>3.8869000000000001E-2</v>
          </cell>
        </row>
        <row r="347">
          <cell r="D347" t="str">
            <v>SM0288D1</v>
          </cell>
          <cell r="E347">
            <v>1874</v>
          </cell>
          <cell r="F347">
            <v>1883</v>
          </cell>
          <cell r="G347" t="str">
            <v>EGDTGM</v>
          </cell>
          <cell r="H347">
            <v>1.0796999999999999E-2</v>
          </cell>
          <cell r="I347">
            <v>3.8869000000000001E-2</v>
          </cell>
        </row>
        <row r="348">
          <cell r="D348" t="str">
            <v>SM0288D2</v>
          </cell>
          <cell r="E348">
            <v>1874</v>
          </cell>
          <cell r="F348">
            <v>1909</v>
          </cell>
          <cell r="G348" t="str">
            <v>EGDTGM</v>
          </cell>
          <cell r="H348">
            <v>1.0796999999999999E-2</v>
          </cell>
          <cell r="I348">
            <v>3.8869000000000001E-2</v>
          </cell>
        </row>
        <row r="349">
          <cell r="D349" t="str">
            <v>SM0290D0</v>
          </cell>
          <cell r="E349">
            <v>87638</v>
          </cell>
          <cell r="F349">
            <v>87647</v>
          </cell>
          <cell r="G349" t="str">
            <v>PRDOIL</v>
          </cell>
          <cell r="H349">
            <v>1.0796999999999999E-2</v>
          </cell>
          <cell r="I349">
            <v>3.8869000000000001E-2</v>
          </cell>
        </row>
        <row r="350">
          <cell r="D350" t="str">
            <v>SM0291D0</v>
          </cell>
          <cell r="E350">
            <v>1696</v>
          </cell>
          <cell r="F350">
            <v>1703</v>
          </cell>
          <cell r="G350" t="str">
            <v>EGDTGM</v>
          </cell>
          <cell r="H350">
            <v>1.0796999999999999E-2</v>
          </cell>
          <cell r="I350">
            <v>3.8869000000000001E-2</v>
          </cell>
        </row>
        <row r="351">
          <cell r="D351" t="str">
            <v>SM0293D0</v>
          </cell>
          <cell r="E351">
            <v>90994</v>
          </cell>
          <cell r="F351">
            <v>91009</v>
          </cell>
          <cell r="G351" t="str">
            <v>EGDTGM</v>
          </cell>
          <cell r="H351">
            <v>1.0796999999999999E-2</v>
          </cell>
          <cell r="I351">
            <v>3.8869000000000001E-2</v>
          </cell>
        </row>
        <row r="352">
          <cell r="D352" t="str">
            <v>SM0295D0</v>
          </cell>
          <cell r="E352">
            <v>87638</v>
          </cell>
          <cell r="F352">
            <v>87647</v>
          </cell>
          <cell r="G352" t="str">
            <v>EGDTGM</v>
          </cell>
          <cell r="H352">
            <v>1.0796999999999999E-2</v>
          </cell>
          <cell r="I352">
            <v>3.8869000000000001E-2</v>
          </cell>
        </row>
        <row r="353">
          <cell r="D353" t="str">
            <v>SM0296D0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1.0796999999999999E-2</v>
          </cell>
          <cell r="I353">
            <v>3.8869000000000001E-2</v>
          </cell>
        </row>
        <row r="354">
          <cell r="D354" t="str">
            <v>SM0301D0</v>
          </cell>
          <cell r="E354">
            <v>91688</v>
          </cell>
          <cell r="F354">
            <v>91722</v>
          </cell>
          <cell r="G354" t="str">
            <v>EGDTGM</v>
          </cell>
          <cell r="H354">
            <v>1.0796999999999999E-2</v>
          </cell>
          <cell r="I354">
            <v>3.8869000000000001E-2</v>
          </cell>
        </row>
        <row r="355">
          <cell r="D355" t="str">
            <v>SM0302D0</v>
          </cell>
          <cell r="E355">
            <v>91688</v>
          </cell>
          <cell r="F355">
            <v>91697</v>
          </cell>
          <cell r="G355" t="str">
            <v>EGDTGM</v>
          </cell>
          <cell r="H355">
            <v>1.0796999999999999E-2</v>
          </cell>
          <cell r="I355">
            <v>3.8869000000000001E-2</v>
          </cell>
        </row>
        <row r="356">
          <cell r="D356" t="str">
            <v>SM0303D0</v>
          </cell>
          <cell r="E356">
            <v>88047</v>
          </cell>
          <cell r="F356">
            <v>88083</v>
          </cell>
          <cell r="G356" t="str">
            <v>EGDTGM</v>
          </cell>
          <cell r="H356">
            <v>1.0796999999999999E-2</v>
          </cell>
          <cell r="I356">
            <v>3.8869000000000001E-2</v>
          </cell>
        </row>
        <row r="357">
          <cell r="D357" t="str">
            <v>SM0304D0</v>
          </cell>
          <cell r="E357">
            <v>88047</v>
          </cell>
          <cell r="F357">
            <v>88056</v>
          </cell>
          <cell r="G357" t="str">
            <v>EGDTGM</v>
          </cell>
          <cell r="H357">
            <v>1.0796999999999999E-2</v>
          </cell>
          <cell r="I357">
            <v>3.8869000000000001E-2</v>
          </cell>
        </row>
        <row r="358">
          <cell r="D358" t="str">
            <v>SM0969D0</v>
          </cell>
          <cell r="E358">
            <v>1874</v>
          </cell>
          <cell r="F358">
            <v>1918</v>
          </cell>
          <cell r="G358" t="str">
            <v>EGDTGM</v>
          </cell>
          <cell r="H358">
            <v>1.0796999999999999E-2</v>
          </cell>
          <cell r="I358">
            <v>3.8869000000000001E-2</v>
          </cell>
        </row>
        <row r="359">
          <cell r="D359" t="str">
            <v>SM0988D0</v>
          </cell>
          <cell r="E359">
            <v>8826</v>
          </cell>
          <cell r="F359">
            <v>8835</v>
          </cell>
          <cell r="G359" t="str">
            <v>EGDTGM</v>
          </cell>
          <cell r="H359">
            <v>1.0796999999999999E-2</v>
          </cell>
          <cell r="I359">
            <v>3.8869000000000001E-2</v>
          </cell>
        </row>
        <row r="360">
          <cell r="D360" t="str">
            <v>SM1161D0</v>
          </cell>
          <cell r="E360">
            <v>89561</v>
          </cell>
          <cell r="F360">
            <v>89589</v>
          </cell>
          <cell r="G360" t="str">
            <v>EGDTGM</v>
          </cell>
          <cell r="H360">
            <v>1.0796999999999999E-2</v>
          </cell>
          <cell r="I360">
            <v>3.8869000000000001E-2</v>
          </cell>
        </row>
        <row r="361">
          <cell r="D361" t="str">
            <v>SM0270D0</v>
          </cell>
          <cell r="E361">
            <v>1348</v>
          </cell>
          <cell r="F361">
            <v>1357</v>
          </cell>
          <cell r="G361" t="str">
            <v>EGDTGM</v>
          </cell>
          <cell r="H361">
            <v>1.0796999999999999E-2</v>
          </cell>
          <cell r="I361">
            <v>3.8869000000000001E-2</v>
          </cell>
        </row>
        <row r="362">
          <cell r="D362" t="str">
            <v>SM0271D0</v>
          </cell>
          <cell r="E362">
            <v>4188</v>
          </cell>
          <cell r="F362">
            <v>4204</v>
          </cell>
          <cell r="G362" t="str">
            <v>EGDTGM</v>
          </cell>
          <cell r="H362">
            <v>1.0796999999999999E-2</v>
          </cell>
          <cell r="I362">
            <v>3.8869000000000001E-2</v>
          </cell>
        </row>
        <row r="363">
          <cell r="D363" t="str">
            <v>SM0272D0</v>
          </cell>
          <cell r="E363">
            <v>4188</v>
          </cell>
          <cell r="F363">
            <v>4197</v>
          </cell>
          <cell r="G363" t="str">
            <v>EGDTGM</v>
          </cell>
          <cell r="H363">
            <v>1.0796999999999999E-2</v>
          </cell>
          <cell r="I363">
            <v>3.8869000000000001E-2</v>
          </cell>
        </row>
        <row r="364">
          <cell r="D364" t="str">
            <v>SM0847D0</v>
          </cell>
          <cell r="E364">
            <v>3958</v>
          </cell>
          <cell r="F364">
            <v>3967</v>
          </cell>
          <cell r="G364" t="str">
            <v>EGDTGM</v>
          </cell>
          <cell r="H364">
            <v>1.0796999999999999E-2</v>
          </cell>
          <cell r="I364">
            <v>3.8869000000000001E-2</v>
          </cell>
        </row>
        <row r="365">
          <cell r="D365" t="str">
            <v>SM0848D0</v>
          </cell>
          <cell r="E365">
            <v>5103</v>
          </cell>
          <cell r="F365">
            <v>5112</v>
          </cell>
          <cell r="G365" t="str">
            <v>EGDTGM</v>
          </cell>
          <cell r="H365">
            <v>1.0796999999999999E-2</v>
          </cell>
          <cell r="I365">
            <v>3.8869000000000001E-2</v>
          </cell>
        </row>
        <row r="366">
          <cell r="D366" t="str">
            <v>SM0849D0</v>
          </cell>
          <cell r="E366">
            <v>5103</v>
          </cell>
          <cell r="F366">
            <v>5121</v>
          </cell>
          <cell r="G366" t="str">
            <v>EGDTGM</v>
          </cell>
          <cell r="H366">
            <v>1.0796999999999999E-2</v>
          </cell>
          <cell r="I366">
            <v>3.8869000000000001E-2</v>
          </cell>
        </row>
        <row r="367">
          <cell r="D367" t="str">
            <v>SM0855D0</v>
          </cell>
          <cell r="E367">
            <v>144152</v>
          </cell>
          <cell r="F367">
            <v>144189</v>
          </cell>
          <cell r="G367" t="str">
            <v>EGDTGM</v>
          </cell>
          <cell r="H367">
            <v>1.0796999999999999E-2</v>
          </cell>
          <cell r="I367">
            <v>3.8869000000000001E-2</v>
          </cell>
        </row>
        <row r="368">
          <cell r="D368" t="str">
            <v>SM0132D0</v>
          </cell>
          <cell r="E368">
            <v>144928</v>
          </cell>
          <cell r="F368">
            <v>144937</v>
          </cell>
          <cell r="G368" t="str">
            <v>EGDTGM</v>
          </cell>
          <cell r="H368">
            <v>1.042E-2</v>
          </cell>
          <cell r="I368">
            <v>3.7511999999999997E-2</v>
          </cell>
        </row>
        <row r="369">
          <cell r="D369" t="str">
            <v>SM0369D0</v>
          </cell>
          <cell r="E369">
            <v>144928</v>
          </cell>
          <cell r="F369">
            <v>144937</v>
          </cell>
          <cell r="G369" t="str">
            <v>EGDTGM</v>
          </cell>
          <cell r="H369">
            <v>1.042E-2</v>
          </cell>
          <cell r="I369">
            <v>3.7511999999999997E-2</v>
          </cell>
        </row>
        <row r="370">
          <cell r="D370" t="str">
            <v>SM1030D0</v>
          </cell>
          <cell r="E370">
            <v>145499</v>
          </cell>
          <cell r="F370">
            <v>145505</v>
          </cell>
          <cell r="G370" t="str">
            <v>EGDTGM</v>
          </cell>
          <cell r="H370">
            <v>1.042E-2</v>
          </cell>
          <cell r="I370">
            <v>3.7511999999999997E-2</v>
          </cell>
        </row>
        <row r="371">
          <cell r="D371" t="str">
            <v>SM1061D0</v>
          </cell>
          <cell r="E371">
            <v>143502</v>
          </cell>
          <cell r="F371">
            <v>143511</v>
          </cell>
          <cell r="G371" t="str">
            <v>MANZAT</v>
          </cell>
          <cell r="H371">
            <v>1.042E-2</v>
          </cell>
          <cell r="I371">
            <v>3.7511999999999997E-2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1.0796999999999999E-2</v>
          </cell>
          <cell r="I372">
            <v>3.8869000000000001E-2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1.0796999999999999E-2</v>
          </cell>
          <cell r="I373">
            <v>3.8869000000000001E-2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1.0796999999999999E-2</v>
          </cell>
          <cell r="I374">
            <v>3.8869000000000001E-2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1.0796999999999999E-2</v>
          </cell>
          <cell r="I375">
            <v>3.8869000000000001E-2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1.0796999999999999E-2</v>
          </cell>
          <cell r="I376">
            <v>3.8869000000000001E-2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1.0808E-2</v>
          </cell>
          <cell r="I377">
            <v>3.8908999999999999E-2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1.0808E-2</v>
          </cell>
          <cell r="I378">
            <v>3.8908999999999999E-2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1.0808E-2</v>
          </cell>
          <cell r="I379">
            <v>3.8908999999999999E-2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1.0808E-2</v>
          </cell>
          <cell r="I380">
            <v>3.8908999999999999E-2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1.0808E-2</v>
          </cell>
          <cell r="I381">
            <v>3.8908999999999999E-2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1.0749999999999999E-2</v>
          </cell>
          <cell r="I382">
            <v>3.8699999999999998E-2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1.0749999999999999E-2</v>
          </cell>
          <cell r="I383">
            <v>3.8699999999999998E-2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1.0749999999999999E-2</v>
          </cell>
          <cell r="I384">
            <v>3.8699999999999998E-2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1.0749999999999999E-2</v>
          </cell>
          <cell r="I385">
            <v>3.8699999999999998E-2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1.0805E-2</v>
          </cell>
          <cell r="I386">
            <v>3.8898000000000002E-2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1.0805E-2</v>
          </cell>
          <cell r="I387">
            <v>3.8898000000000002E-2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1.0805E-2</v>
          </cell>
          <cell r="I388">
            <v>3.8898000000000002E-2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1.0805E-2</v>
          </cell>
          <cell r="I389">
            <v>3.8898000000000002E-2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1.0805E-2</v>
          </cell>
          <cell r="I390">
            <v>3.8898000000000002E-2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1.0805E-2</v>
          </cell>
          <cell r="I391">
            <v>3.8898000000000002E-2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1.0805E-2</v>
          </cell>
          <cell r="I392">
            <v>3.8898000000000002E-2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1.0805E-2</v>
          </cell>
          <cell r="I393">
            <v>3.8898000000000002E-2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1.0805E-2</v>
          </cell>
          <cell r="I394">
            <v>3.8898000000000002E-2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1.0805E-2</v>
          </cell>
          <cell r="I395">
            <v>3.8898000000000002E-2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1.0805E-2</v>
          </cell>
          <cell r="I396">
            <v>3.8898000000000002E-2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1.0805E-2</v>
          </cell>
          <cell r="I397">
            <v>3.8898000000000002E-2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1.0805E-2</v>
          </cell>
          <cell r="I398">
            <v>3.8898000000000002E-2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1.0805E-2</v>
          </cell>
          <cell r="I399">
            <v>3.8898000000000002E-2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1.0805E-2</v>
          </cell>
          <cell r="I400">
            <v>3.8898000000000002E-2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1.0805E-2</v>
          </cell>
          <cell r="I401">
            <v>3.8898000000000002E-2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1.0805E-2</v>
          </cell>
          <cell r="I402">
            <v>3.8898000000000002E-2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1.0805E-2</v>
          </cell>
          <cell r="I403">
            <v>3.8898000000000002E-2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1.0812E-2</v>
          </cell>
          <cell r="I404">
            <v>3.8922999999999999E-2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1.0812E-2</v>
          </cell>
          <cell r="I405">
            <v>3.8922999999999999E-2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1.0812E-2</v>
          </cell>
          <cell r="I406">
            <v>3.8922999999999999E-2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1.0812E-2</v>
          </cell>
          <cell r="I407">
            <v>3.8922999999999999E-2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1.0064999999999999E-2</v>
          </cell>
          <cell r="I408">
            <v>3.6234000000000002E-2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1.0064999999999999E-2</v>
          </cell>
          <cell r="I409">
            <v>3.6234000000000002E-2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1.0064999999999999E-2</v>
          </cell>
          <cell r="I410">
            <v>3.6234000000000002E-2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1.0808999999999999E-2</v>
          </cell>
          <cell r="I411">
            <v>3.8912000000000002E-2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1.0808999999999999E-2</v>
          </cell>
          <cell r="I412">
            <v>3.8912000000000002E-2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1.0808999999999999E-2</v>
          </cell>
          <cell r="I413">
            <v>3.8912000000000002E-2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1.0808999999999999E-2</v>
          </cell>
          <cell r="I414">
            <v>3.8912000000000002E-2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1.0808999999999999E-2</v>
          </cell>
          <cell r="I415">
            <v>3.8912000000000002E-2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1.0808999999999999E-2</v>
          </cell>
          <cell r="I416">
            <v>3.8912000000000002E-2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1.0808999999999999E-2</v>
          </cell>
          <cell r="I417">
            <v>3.8912000000000002E-2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1.0812E-2</v>
          </cell>
          <cell r="I418">
            <v>3.8922999999999999E-2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1.0812E-2</v>
          </cell>
          <cell r="I419">
            <v>3.8922999999999999E-2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1.0812E-2</v>
          </cell>
          <cell r="I420">
            <v>3.8922999999999999E-2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1.0812E-2</v>
          </cell>
          <cell r="I421">
            <v>3.8922999999999999E-2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1.0812E-2</v>
          </cell>
          <cell r="I422">
            <v>3.8922999999999999E-2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1.1095000000000001E-2</v>
          </cell>
          <cell r="I423">
            <v>3.9941999999999998E-2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1.1095000000000001E-2</v>
          </cell>
          <cell r="I424">
            <v>3.9941999999999998E-2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1.1095000000000001E-2</v>
          </cell>
          <cell r="I425">
            <v>3.9941999999999998E-2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1.1095000000000001E-2</v>
          </cell>
          <cell r="I426">
            <v>3.9941999999999998E-2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1.1095000000000001E-2</v>
          </cell>
          <cell r="I427">
            <v>3.9941999999999998E-2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1.1095000000000001E-2</v>
          </cell>
          <cell r="I428">
            <v>3.9941999999999998E-2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1.0822E-2</v>
          </cell>
          <cell r="I429">
            <v>3.8959000000000001E-2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1.0822E-2</v>
          </cell>
          <cell r="I430">
            <v>3.8959000000000001E-2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1.0822E-2</v>
          </cell>
          <cell r="I431">
            <v>3.8959000000000001E-2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1.0845E-2</v>
          </cell>
          <cell r="I432">
            <v>3.9042E-2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1.0845E-2</v>
          </cell>
          <cell r="I433">
            <v>3.9042E-2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1.0845E-2</v>
          </cell>
          <cell r="I434">
            <v>3.9042E-2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1.0845E-2</v>
          </cell>
          <cell r="I435">
            <v>3.9042E-2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1.0845E-2</v>
          </cell>
          <cell r="I436">
            <v>3.9042E-2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1.0845E-2</v>
          </cell>
          <cell r="I437">
            <v>3.9042E-2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1.0845E-2</v>
          </cell>
          <cell r="I438">
            <v>3.9042E-2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1.0845E-2</v>
          </cell>
          <cell r="I439">
            <v>3.9042E-2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1.0845E-2</v>
          </cell>
          <cell r="I440">
            <v>3.9042E-2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1.0845E-2</v>
          </cell>
          <cell r="I441">
            <v>3.9042E-2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1.0845E-2</v>
          </cell>
          <cell r="I442">
            <v>3.9042E-2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1.0845E-2</v>
          </cell>
          <cell r="I443">
            <v>3.9042E-2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1.0845E-2</v>
          </cell>
          <cell r="I444">
            <v>3.9042E-2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1.0845E-2</v>
          </cell>
          <cell r="I445">
            <v>3.9042E-2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1.0812E-2</v>
          </cell>
          <cell r="I446">
            <v>3.8922999999999999E-2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1.0812E-2</v>
          </cell>
          <cell r="I447">
            <v>3.8922999999999999E-2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1.0812E-2</v>
          </cell>
          <cell r="I448">
            <v>3.8922999999999999E-2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1.0812E-2</v>
          </cell>
          <cell r="I449">
            <v>3.8922999999999999E-2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1.0812E-2</v>
          </cell>
          <cell r="I450">
            <v>3.8922999999999999E-2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1.0812E-2</v>
          </cell>
          <cell r="I451">
            <v>3.8922999999999999E-2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1.0812E-2</v>
          </cell>
          <cell r="I452">
            <v>3.8922999999999999E-2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1.0812E-2</v>
          </cell>
          <cell r="I453">
            <v>3.8922999999999999E-2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1.0812E-2</v>
          </cell>
          <cell r="I454">
            <v>3.8922999999999999E-2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1.0812E-2</v>
          </cell>
          <cell r="I455">
            <v>3.8922999999999999E-2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1.0812E-2</v>
          </cell>
          <cell r="I456">
            <v>3.8922999999999999E-2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1.0812E-2</v>
          </cell>
          <cell r="I457">
            <v>3.8922999999999999E-2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1.0812E-2</v>
          </cell>
          <cell r="I458">
            <v>3.8922999999999999E-2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1.0812E-2</v>
          </cell>
          <cell r="I459">
            <v>3.8922999999999999E-2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1.0812E-2</v>
          </cell>
          <cell r="I460">
            <v>3.8922999999999999E-2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1.0812E-2</v>
          </cell>
          <cell r="I461">
            <v>3.8922999999999999E-2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1.0812E-2</v>
          </cell>
          <cell r="I462">
            <v>3.8922999999999999E-2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1.0812E-2</v>
          </cell>
          <cell r="I463">
            <v>3.8922999999999999E-2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1.0812E-2</v>
          </cell>
          <cell r="I464">
            <v>3.8922999999999999E-2</v>
          </cell>
        </row>
        <row r="465">
          <cell r="D465" t="str">
            <v>SM1171D0</v>
          </cell>
          <cell r="E465">
            <v>26564</v>
          </cell>
          <cell r="F465">
            <v>26573</v>
          </cell>
          <cell r="G465" t="str">
            <v>TERMOR</v>
          </cell>
          <cell r="H465">
            <v>1.0812E-2</v>
          </cell>
          <cell r="I465">
            <v>3.8922999999999999E-2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1.0776000000000001E-2</v>
          </cell>
          <cell r="I466">
            <v>3.8794000000000002E-2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1.0776000000000001E-2</v>
          </cell>
          <cell r="I467">
            <v>3.8794000000000002E-2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1.0845E-2</v>
          </cell>
          <cell r="I468">
            <v>3.9042E-2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1.0845E-2</v>
          </cell>
          <cell r="I469">
            <v>3.9042E-2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1.0845E-2</v>
          </cell>
          <cell r="I470">
            <v>3.9042E-2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1.0845E-2</v>
          </cell>
          <cell r="I471">
            <v>3.9042E-2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1.0845E-2</v>
          </cell>
          <cell r="I472">
            <v>3.9042E-2</v>
          </cell>
        </row>
        <row r="473">
          <cell r="D473" t="str">
            <v>SM1281D0</v>
          </cell>
          <cell r="G473" t="str">
            <v>IFGSZH</v>
          </cell>
          <cell r="H473">
            <v>1.081E-2</v>
          </cell>
          <cell r="I473">
            <v>3.8915999999999999E-2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1.1049E-2</v>
          </cell>
          <cell r="I474">
            <v>3.9775999999999999E-2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1.1049E-2</v>
          </cell>
          <cell r="I475">
            <v>3.9775999999999999E-2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1.1049E-2</v>
          </cell>
          <cell r="I476">
            <v>3.9775999999999999E-2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1.1049E-2</v>
          </cell>
          <cell r="I477">
            <v>3.9775999999999999E-2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1.1049E-2</v>
          </cell>
          <cell r="I478">
            <v>3.9775999999999999E-2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1.1049E-2</v>
          </cell>
          <cell r="I479">
            <v>3.9775999999999999E-2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1.1049E-2</v>
          </cell>
          <cell r="I480">
            <v>3.9775999999999999E-2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1.1049E-2</v>
          </cell>
          <cell r="I481">
            <v>3.9775999999999999E-2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1.1049E-2</v>
          </cell>
          <cell r="I482">
            <v>3.9775999999999999E-2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1.1049E-2</v>
          </cell>
          <cell r="I483">
            <v>3.9775999999999999E-2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1.1049E-2</v>
          </cell>
          <cell r="I484">
            <v>3.9775999999999999E-2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1.112E-2</v>
          </cell>
          <cell r="I485">
            <v>4.0031999999999998E-2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1.112E-2</v>
          </cell>
          <cell r="I486">
            <v>4.0031999999999998E-2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1.112E-2</v>
          </cell>
          <cell r="I487">
            <v>4.0031999999999998E-2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1.112E-2</v>
          </cell>
          <cell r="I488">
            <v>4.0031999999999998E-2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1.112E-2</v>
          </cell>
          <cell r="I489">
            <v>4.0031999999999998E-2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1.112E-2</v>
          </cell>
          <cell r="I490">
            <v>4.0031999999999998E-2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1.112E-2</v>
          </cell>
          <cell r="I491">
            <v>4.0031999999999998E-2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1.112E-2</v>
          </cell>
          <cell r="I492">
            <v>4.0031999999999998E-2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1.112E-2</v>
          </cell>
          <cell r="I493">
            <v>4.0031999999999998E-2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1.112E-2</v>
          </cell>
          <cell r="I494">
            <v>4.0031999999999998E-2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1.0827E-2</v>
          </cell>
          <cell r="I495">
            <v>3.8976999999999998E-2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1.0827E-2</v>
          </cell>
          <cell r="I496">
            <v>3.8976999999999998E-2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1.112E-2</v>
          </cell>
          <cell r="I497">
            <v>4.0031999999999998E-2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1.112E-2</v>
          </cell>
          <cell r="I498">
            <v>4.0031999999999998E-2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1.112E-2</v>
          </cell>
          <cell r="I499">
            <v>4.0031999999999998E-2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1.0836E-2</v>
          </cell>
          <cell r="I500">
            <v>3.9010000000000003E-2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1.1030999999999999E-2</v>
          </cell>
          <cell r="I501">
            <v>3.9711999999999997E-2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1.1030999999999999E-2</v>
          </cell>
          <cell r="I502">
            <v>3.9711999999999997E-2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1.1030999999999999E-2</v>
          </cell>
          <cell r="I503">
            <v>3.9711999999999997E-2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1.1030999999999999E-2</v>
          </cell>
          <cell r="I504">
            <v>3.9711999999999997E-2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1.1030999999999999E-2</v>
          </cell>
          <cell r="I505">
            <v>3.9711999999999997E-2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1.1030999999999999E-2</v>
          </cell>
          <cell r="I506">
            <v>3.9711999999999997E-2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1.1050000000000001E-2</v>
          </cell>
          <cell r="I507">
            <v>3.9780000000000003E-2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1.1050000000000001E-2</v>
          </cell>
          <cell r="I508">
            <v>3.9780000000000003E-2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1.1050000000000001E-2</v>
          </cell>
          <cell r="I509">
            <v>3.9780000000000003E-2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1.1050000000000001E-2</v>
          </cell>
          <cell r="I510">
            <v>3.9780000000000003E-2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1.1050000000000001E-2</v>
          </cell>
          <cell r="I511">
            <v>3.9780000000000003E-2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1.1050000000000001E-2</v>
          </cell>
          <cell r="I512">
            <v>3.9780000000000003E-2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1.1050000000000001E-2</v>
          </cell>
          <cell r="I513">
            <v>3.9780000000000003E-2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1.1050000000000001E-2</v>
          </cell>
          <cell r="I514">
            <v>3.9780000000000003E-2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1.1050000000000001E-2</v>
          </cell>
          <cell r="I515">
            <v>3.9780000000000003E-2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1.1096E-2</v>
          </cell>
          <cell r="I516">
            <v>3.9946000000000002E-2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1.1096E-2</v>
          </cell>
          <cell r="I517">
            <v>3.9946000000000002E-2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1.1096E-2</v>
          </cell>
          <cell r="I518">
            <v>3.9946000000000002E-2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1.1096E-2</v>
          </cell>
          <cell r="I519">
            <v>3.9946000000000002E-2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1.1096E-2</v>
          </cell>
          <cell r="I520">
            <v>3.9946000000000002E-2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1.1096E-2</v>
          </cell>
          <cell r="I521">
            <v>3.9946000000000002E-2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1.1096E-2</v>
          </cell>
          <cell r="I522">
            <v>3.9946000000000002E-2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1.1096E-2</v>
          </cell>
          <cell r="I523">
            <v>3.9946000000000002E-2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1.1096E-2</v>
          </cell>
          <cell r="I524">
            <v>3.9946000000000002E-2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1.1096E-2</v>
          </cell>
          <cell r="I525">
            <v>3.9946000000000002E-2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1.1096E-2</v>
          </cell>
          <cell r="I526">
            <v>3.9946000000000002E-2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1.1096E-2</v>
          </cell>
          <cell r="I527">
            <v>3.9946000000000002E-2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1.1096E-2</v>
          </cell>
          <cell r="I528">
            <v>3.9946000000000002E-2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1.1096E-2</v>
          </cell>
          <cell r="I529">
            <v>3.9946000000000002E-2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1.1062000000000001E-2</v>
          </cell>
          <cell r="I530">
            <v>3.9822999999999997E-2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1.1053E-2</v>
          </cell>
          <cell r="I531">
            <v>3.9791E-2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1.1025999999999999E-2</v>
          </cell>
          <cell r="I532">
            <v>3.9694E-2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1.1025999999999999E-2</v>
          </cell>
          <cell r="I533">
            <v>3.9694E-2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1.1025999999999999E-2</v>
          </cell>
          <cell r="I534">
            <v>3.9694E-2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1.1025999999999999E-2</v>
          </cell>
          <cell r="I535">
            <v>3.9694E-2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1.1025999999999999E-2</v>
          </cell>
          <cell r="I536">
            <v>3.9694E-2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1.1025999999999999E-2</v>
          </cell>
          <cell r="I537">
            <v>3.9694E-2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1.0777E-2</v>
          </cell>
          <cell r="I538">
            <v>3.8796999999999998E-2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1.0777E-2</v>
          </cell>
          <cell r="I539">
            <v>3.8796999999999998E-2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1.0777E-2</v>
          </cell>
          <cell r="I540">
            <v>3.8796999999999998E-2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1.0777E-2</v>
          </cell>
          <cell r="I541">
            <v>3.8796999999999998E-2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1.0777E-2</v>
          </cell>
          <cell r="I542">
            <v>3.8796999999999998E-2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1.1445E-2</v>
          </cell>
          <cell r="I543">
            <v>4.1202000000000003E-2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1.1445E-2</v>
          </cell>
          <cell r="I544">
            <v>4.1202000000000003E-2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1.1445E-2</v>
          </cell>
          <cell r="I545">
            <v>4.1202000000000003E-2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1.0727E-2</v>
          </cell>
          <cell r="I546">
            <v>3.8616999999999999E-2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1.0727E-2</v>
          </cell>
          <cell r="I547">
            <v>3.8616999999999999E-2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1.0727E-2</v>
          </cell>
          <cell r="I548">
            <v>3.8616999999999999E-2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1.0727E-2</v>
          </cell>
          <cell r="I549">
            <v>3.8616999999999999E-2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1.0727E-2</v>
          </cell>
          <cell r="I550">
            <v>3.8616999999999999E-2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1.0727E-2</v>
          </cell>
          <cell r="I551">
            <v>3.8616999999999999E-2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1.0102E-2</v>
          </cell>
          <cell r="I552">
            <v>3.6366999999999997E-2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1.0102E-2</v>
          </cell>
          <cell r="I553">
            <v>3.6366999999999997E-2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1.0102E-2</v>
          </cell>
          <cell r="I554">
            <v>3.6366999999999997E-2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1.0441000000000001E-2</v>
          </cell>
          <cell r="I555">
            <v>3.7588000000000003E-2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1.0441000000000001E-2</v>
          </cell>
          <cell r="I556">
            <v>3.7588000000000003E-2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1.0441000000000001E-2</v>
          </cell>
          <cell r="I557">
            <v>3.7588000000000003E-2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1.0441000000000001E-2</v>
          </cell>
          <cell r="I558">
            <v>3.7588000000000003E-2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1.0441000000000001E-2</v>
          </cell>
          <cell r="I559">
            <v>3.7588000000000003E-2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1.0441000000000001E-2</v>
          </cell>
          <cell r="I560">
            <v>3.7588000000000003E-2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1.0441000000000001E-2</v>
          </cell>
          <cell r="I561">
            <v>3.7588000000000003E-2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1.0441000000000001E-2</v>
          </cell>
          <cell r="I562">
            <v>3.7588000000000003E-2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1.0441000000000001E-2</v>
          </cell>
          <cell r="I563">
            <v>3.7588000000000003E-2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1.048E-2</v>
          </cell>
          <cell r="I564">
            <v>3.7727999999999998E-2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1.048E-2</v>
          </cell>
          <cell r="I565">
            <v>3.7727999999999998E-2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1.0872E-2</v>
          </cell>
          <cell r="I566">
            <v>3.9139E-2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1.0872E-2</v>
          </cell>
          <cell r="I567">
            <v>3.9139E-2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1.0872E-2</v>
          </cell>
          <cell r="I568">
            <v>3.9139E-2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1.0872E-2</v>
          </cell>
          <cell r="I569">
            <v>3.9139E-2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1.0872E-2</v>
          </cell>
          <cell r="I570">
            <v>3.9139E-2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1.0872E-2</v>
          </cell>
          <cell r="I571">
            <v>3.9139E-2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1.0872E-2</v>
          </cell>
          <cell r="I572">
            <v>3.9139E-2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1.0872E-2</v>
          </cell>
          <cell r="I573">
            <v>3.9139E-2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1.0872E-2</v>
          </cell>
          <cell r="I574">
            <v>3.9139E-2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1.0872E-2</v>
          </cell>
          <cell r="I575">
            <v>3.9139E-2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1.0872E-2</v>
          </cell>
          <cell r="I576">
            <v>3.9139E-2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1.0872E-2</v>
          </cell>
          <cell r="I577">
            <v>3.9139E-2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1.0872E-2</v>
          </cell>
          <cell r="I578">
            <v>3.9139E-2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1.0872E-2</v>
          </cell>
          <cell r="I579">
            <v>3.9139E-2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1.0872E-2</v>
          </cell>
          <cell r="I580">
            <v>3.9139E-2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1.0872E-2</v>
          </cell>
          <cell r="I581">
            <v>3.9139E-2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1.0872E-2</v>
          </cell>
          <cell r="I582">
            <v>3.9139E-2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1.1022000000000001E-2</v>
          </cell>
          <cell r="I583">
            <v>3.9678999999999999E-2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1.1022000000000001E-2</v>
          </cell>
          <cell r="I584">
            <v>3.9678999999999999E-2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1.0274E-2</v>
          </cell>
          <cell r="I585">
            <v>3.6985999999999998E-2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1.0274E-2</v>
          </cell>
          <cell r="I586">
            <v>3.6985999999999998E-2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1.0274E-2</v>
          </cell>
          <cell r="I587">
            <v>3.6985999999999998E-2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1.0274E-2</v>
          </cell>
          <cell r="I588">
            <v>3.6985999999999998E-2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1.0274E-2</v>
          </cell>
          <cell r="I589">
            <v>3.6985999999999998E-2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1.0274E-2</v>
          </cell>
          <cell r="I590">
            <v>3.6985999999999998E-2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1.0274E-2</v>
          </cell>
          <cell r="I591">
            <v>3.6985999999999998E-2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1.0274E-2</v>
          </cell>
          <cell r="I592">
            <v>3.6985999999999998E-2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1.0274E-2</v>
          </cell>
          <cell r="I593">
            <v>3.6985999999999998E-2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1.0274E-2</v>
          </cell>
          <cell r="I594">
            <v>3.6985999999999998E-2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1.0274E-2</v>
          </cell>
          <cell r="I595">
            <v>3.6985999999999998E-2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1.0274E-2</v>
          </cell>
          <cell r="I596">
            <v>3.6985999999999998E-2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1.0274E-2</v>
          </cell>
          <cell r="I597">
            <v>3.6985999999999998E-2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1.0274E-2</v>
          </cell>
          <cell r="I598">
            <v>3.6985999999999998E-2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1.0274E-2</v>
          </cell>
          <cell r="I599">
            <v>3.6985999999999998E-2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1.0274E-2</v>
          </cell>
          <cell r="I600">
            <v>3.6985999999999998E-2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1.0274E-2</v>
          </cell>
          <cell r="I601">
            <v>3.6985999999999998E-2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1.0274E-2</v>
          </cell>
          <cell r="I602">
            <v>3.6985999999999998E-2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1.0274E-2</v>
          </cell>
          <cell r="I603">
            <v>3.6985999999999998E-2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1.0274E-2</v>
          </cell>
          <cell r="I604">
            <v>3.6985999999999998E-2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1.0274E-2</v>
          </cell>
          <cell r="I605">
            <v>3.6985999999999998E-2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1.0057E-2</v>
          </cell>
          <cell r="I606">
            <v>3.6205000000000001E-2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1.0274E-2</v>
          </cell>
          <cell r="I607">
            <v>3.6985999999999998E-2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1.0274E-2</v>
          </cell>
          <cell r="I608">
            <v>3.6985999999999998E-2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1.0274E-2</v>
          </cell>
          <cell r="I609">
            <v>3.6985999999999998E-2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1.0274E-2</v>
          </cell>
          <cell r="I610">
            <v>3.6985999999999998E-2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1.0274E-2</v>
          </cell>
          <cell r="I611">
            <v>3.6985999999999998E-2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1.0073E-2</v>
          </cell>
          <cell r="I612">
            <v>3.6262999999999997E-2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1.0073E-2</v>
          </cell>
          <cell r="I613">
            <v>3.6262999999999997E-2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1.0323000000000001E-2</v>
          </cell>
          <cell r="I614">
            <v>3.7163000000000002E-2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1.0323000000000001E-2</v>
          </cell>
          <cell r="I615">
            <v>3.7163000000000002E-2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1.0323000000000001E-2</v>
          </cell>
          <cell r="I616">
            <v>3.7163000000000002E-2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1.0323000000000001E-2</v>
          </cell>
          <cell r="I617">
            <v>3.7163000000000002E-2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1.0323000000000001E-2</v>
          </cell>
          <cell r="I618">
            <v>3.7163000000000002E-2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1.0323000000000001E-2</v>
          </cell>
          <cell r="I619">
            <v>3.7163000000000002E-2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1.0323000000000001E-2</v>
          </cell>
          <cell r="I620">
            <v>3.7163000000000002E-2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1.0323000000000001E-2</v>
          </cell>
          <cell r="I621">
            <v>3.7163000000000002E-2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1.0323000000000001E-2</v>
          </cell>
          <cell r="I622">
            <v>3.7163000000000002E-2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1.0323000000000001E-2</v>
          </cell>
          <cell r="I623">
            <v>3.7163000000000002E-2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1.0323000000000001E-2</v>
          </cell>
          <cell r="I624">
            <v>3.7163000000000002E-2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1.0323000000000001E-2</v>
          </cell>
          <cell r="I625">
            <v>3.7163000000000002E-2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1.0323000000000001E-2</v>
          </cell>
          <cell r="I626">
            <v>3.7163000000000002E-2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1.1488E-2</v>
          </cell>
          <cell r="I627">
            <v>4.1356999999999998E-2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1.1488E-2</v>
          </cell>
          <cell r="I628">
            <v>4.1356999999999998E-2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1.1488E-2</v>
          </cell>
          <cell r="I629">
            <v>4.1356999999999998E-2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1.1488E-2</v>
          </cell>
          <cell r="I630">
            <v>4.1356999999999998E-2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1.1488E-2</v>
          </cell>
          <cell r="I631">
            <v>4.1356999999999998E-2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1.1488E-2</v>
          </cell>
          <cell r="I632">
            <v>4.1356999999999998E-2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1.1488E-2</v>
          </cell>
          <cell r="I633">
            <v>4.1356999999999998E-2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1.1488E-2</v>
          </cell>
          <cell r="I634">
            <v>4.1356999999999998E-2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1.1488E-2</v>
          </cell>
          <cell r="I635">
            <v>4.1356999999999998E-2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1.1488E-2</v>
          </cell>
          <cell r="I636">
            <v>4.1356999999999998E-2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1.1488E-2</v>
          </cell>
          <cell r="I637">
            <v>4.1356999999999998E-2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1.1488E-2</v>
          </cell>
          <cell r="I638">
            <v>4.1356999999999998E-2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1.1488E-2</v>
          </cell>
          <cell r="I639">
            <v>4.1356999999999998E-2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1.1488E-2</v>
          </cell>
          <cell r="I640">
            <v>4.1356999999999998E-2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1.1488E-2</v>
          </cell>
          <cell r="I641">
            <v>4.1356999999999998E-2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1.1488E-2</v>
          </cell>
          <cell r="I642">
            <v>4.1356999999999998E-2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1.1488E-2</v>
          </cell>
          <cell r="I643">
            <v>4.1356999999999998E-2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1.1488E-2</v>
          </cell>
          <cell r="I644">
            <v>4.1356999999999998E-2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1.1538E-2</v>
          </cell>
          <cell r="I645">
            <v>4.1536999999999998E-2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1.1538E-2</v>
          </cell>
          <cell r="I646">
            <v>4.1536999999999998E-2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1.1538E-2</v>
          </cell>
          <cell r="I647">
            <v>4.1536999999999998E-2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1.0976E-2</v>
          </cell>
          <cell r="I648">
            <v>3.9514000000000001E-2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1.0976E-2</v>
          </cell>
          <cell r="I649">
            <v>3.9514000000000001E-2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1.1538E-2</v>
          </cell>
          <cell r="I650">
            <v>4.1536999999999998E-2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1.1538E-2</v>
          </cell>
          <cell r="I651">
            <v>4.1536999999999998E-2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1.1583E-2</v>
          </cell>
          <cell r="I652">
            <v>4.1699E-2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1.1148999999999999E-2</v>
          </cell>
          <cell r="I653">
            <v>4.0135999999999998E-2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1.1148999999999999E-2</v>
          </cell>
          <cell r="I654">
            <v>4.0135999999999998E-2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1.0691000000000001E-2</v>
          </cell>
          <cell r="I655">
            <v>3.8488000000000001E-2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1.0691000000000001E-2</v>
          </cell>
          <cell r="I656">
            <v>3.8488000000000001E-2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1.0691000000000001E-2</v>
          </cell>
          <cell r="I657">
            <v>3.8488000000000001E-2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1.0691000000000001E-2</v>
          </cell>
          <cell r="I658">
            <v>3.8488000000000001E-2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1.0691000000000001E-2</v>
          </cell>
          <cell r="I659">
            <v>3.8488000000000001E-2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1.0691000000000001E-2</v>
          </cell>
          <cell r="I660">
            <v>3.8488000000000001E-2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1.0691000000000001E-2</v>
          </cell>
          <cell r="I661">
            <v>3.8488000000000001E-2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1.0691000000000001E-2</v>
          </cell>
          <cell r="I662">
            <v>3.8488000000000001E-2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1.0691000000000001E-2</v>
          </cell>
          <cell r="I663">
            <v>3.8488000000000001E-2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1.0691000000000001E-2</v>
          </cell>
          <cell r="I664">
            <v>3.8488000000000001E-2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1.0691000000000001E-2</v>
          </cell>
          <cell r="I665">
            <v>3.8488000000000001E-2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1.0691000000000001E-2</v>
          </cell>
          <cell r="I666">
            <v>3.8488000000000001E-2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1.0691000000000001E-2</v>
          </cell>
          <cell r="I667">
            <v>3.8488000000000001E-2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1.0691000000000001E-2</v>
          </cell>
          <cell r="I668">
            <v>3.8488000000000001E-2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1.0691000000000001E-2</v>
          </cell>
          <cell r="I669">
            <v>3.8488000000000001E-2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1.0691000000000001E-2</v>
          </cell>
          <cell r="I670">
            <v>3.8488000000000001E-2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1.0691000000000001E-2</v>
          </cell>
          <cell r="I671">
            <v>3.8488000000000001E-2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1.0691000000000001E-2</v>
          </cell>
          <cell r="I672">
            <v>3.8488000000000001E-2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1.0691000000000001E-2</v>
          </cell>
          <cell r="I673">
            <v>3.8488000000000001E-2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1.0691000000000001E-2</v>
          </cell>
          <cell r="I674">
            <v>3.8488000000000001E-2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1.0691000000000001E-2</v>
          </cell>
          <cell r="I675">
            <v>3.8488000000000001E-2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1.0691000000000001E-2</v>
          </cell>
          <cell r="I676">
            <v>3.8488000000000001E-2</v>
          </cell>
        </row>
        <row r="677">
          <cell r="D677" t="str">
            <v>SM1157D0</v>
          </cell>
          <cell r="G677" t="str">
            <v>VMOLTR</v>
          </cell>
          <cell r="H677">
            <v>1.0691000000000001E-2</v>
          </cell>
          <cell r="I677">
            <v>3.8488000000000001E-2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1.0904E-2</v>
          </cell>
          <cell r="I678">
            <v>3.9253999999999997E-2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1.0904E-2</v>
          </cell>
          <cell r="I679">
            <v>3.9253999999999997E-2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1.0904E-2</v>
          </cell>
          <cell r="I680">
            <v>3.9253999999999997E-2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1.0904E-2</v>
          </cell>
          <cell r="I681">
            <v>3.9253999999999997E-2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1.0904E-2</v>
          </cell>
          <cell r="I682">
            <v>3.9253999999999997E-2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1.0904E-2</v>
          </cell>
          <cell r="I683">
            <v>3.9253999999999997E-2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1.0904E-2</v>
          </cell>
          <cell r="I684">
            <v>3.9253999999999997E-2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1.0904E-2</v>
          </cell>
          <cell r="I685">
            <v>3.9253999999999997E-2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1.0904E-2</v>
          </cell>
          <cell r="I686">
            <v>3.9253999999999997E-2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1.0904E-2</v>
          </cell>
          <cell r="I687">
            <v>3.9253999999999997E-2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1.0904E-2</v>
          </cell>
          <cell r="I688">
            <v>3.9253999999999997E-2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1.0904E-2</v>
          </cell>
          <cell r="I689">
            <v>3.9253999999999997E-2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1.0904E-2</v>
          </cell>
          <cell r="I690">
            <v>3.9253999999999997E-2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1.0904E-2</v>
          </cell>
          <cell r="I691">
            <v>3.9253999999999997E-2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1.0598E-2</v>
          </cell>
          <cell r="I692">
            <v>3.8152999999999999E-2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1.0596E-2</v>
          </cell>
          <cell r="I693">
            <v>3.8145999999999999E-2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1.0596E-2</v>
          </cell>
          <cell r="I694">
            <v>3.8145999999999999E-2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1.0596E-2</v>
          </cell>
          <cell r="I695">
            <v>3.8145999999999999E-2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1.0596E-2</v>
          </cell>
          <cell r="I696">
            <v>3.8145999999999999E-2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1.0596E-2</v>
          </cell>
          <cell r="I697">
            <v>3.8145999999999999E-2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1.0596E-2</v>
          </cell>
          <cell r="I698">
            <v>3.8145999999999999E-2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1.0596E-2</v>
          </cell>
          <cell r="I699">
            <v>3.8145999999999999E-2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1.0671E-2</v>
          </cell>
          <cell r="I700">
            <v>3.8415999999999999E-2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1.0671E-2</v>
          </cell>
          <cell r="I701">
            <v>3.8415999999999999E-2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1.0671E-2</v>
          </cell>
          <cell r="I702">
            <v>3.8415999999999999E-2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1.0671E-2</v>
          </cell>
          <cell r="I703">
            <v>3.8415999999999999E-2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1.0671E-2</v>
          </cell>
          <cell r="I704">
            <v>3.8415999999999999E-2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1.0671E-2</v>
          </cell>
          <cell r="I705">
            <v>3.8415999999999999E-2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1.0671E-2</v>
          </cell>
          <cell r="I706">
            <v>3.8415999999999999E-2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1.0671E-2</v>
          </cell>
          <cell r="I707">
            <v>3.8415999999999999E-2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1.0671E-2</v>
          </cell>
          <cell r="I708">
            <v>3.8415999999999999E-2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1.0671E-2</v>
          </cell>
          <cell r="I709">
            <v>3.8415999999999999E-2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1.0671E-2</v>
          </cell>
          <cell r="I710">
            <v>3.8415999999999999E-2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1.0671E-2</v>
          </cell>
          <cell r="I711">
            <v>3.8415999999999999E-2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1.0671E-2</v>
          </cell>
          <cell r="I712">
            <v>3.8415999999999999E-2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1.0671E-2</v>
          </cell>
          <cell r="I713">
            <v>3.8415999999999999E-2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1.0598E-2</v>
          </cell>
          <cell r="I714">
            <v>3.8152999999999999E-2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1.0598E-2</v>
          </cell>
          <cell r="I715">
            <v>3.8152999999999999E-2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1.0598E-2</v>
          </cell>
          <cell r="I716">
            <v>3.8152999999999999E-2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1.0904E-2</v>
          </cell>
          <cell r="I717">
            <v>3.9253999999999997E-2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1.0403000000000001E-2</v>
          </cell>
          <cell r="I718">
            <v>3.7450999999999998E-2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1.0403000000000001E-2</v>
          </cell>
          <cell r="I719">
            <v>3.7450999999999998E-2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1.0403000000000001E-2</v>
          </cell>
          <cell r="I720">
            <v>3.7450999999999998E-2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1.0403000000000001E-2</v>
          </cell>
          <cell r="I721">
            <v>3.7450999999999998E-2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1.0403000000000001E-2</v>
          </cell>
          <cell r="I722">
            <v>3.7450999999999998E-2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1.0403000000000001E-2</v>
          </cell>
          <cell r="I723">
            <v>3.7450999999999998E-2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1.0403000000000001E-2</v>
          </cell>
          <cell r="I724">
            <v>3.7450999999999998E-2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1.0403000000000001E-2</v>
          </cell>
          <cell r="I725">
            <v>3.7450999999999998E-2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1.0403000000000001E-2</v>
          </cell>
          <cell r="I726">
            <v>3.7450999999999998E-2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1.0403000000000001E-2</v>
          </cell>
          <cell r="I727">
            <v>3.7450999999999998E-2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1.0370000000000001E-2</v>
          </cell>
          <cell r="I728">
            <v>3.7331999999999997E-2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1.0370000000000001E-2</v>
          </cell>
          <cell r="I729">
            <v>3.7331999999999997E-2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1.0370000000000001E-2</v>
          </cell>
          <cell r="I730">
            <v>3.7331999999999997E-2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1.0370000000000001E-2</v>
          </cell>
          <cell r="I731">
            <v>3.7331999999999997E-2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1.0370000000000001E-2</v>
          </cell>
          <cell r="I732">
            <v>3.7331999999999997E-2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1.0370000000000001E-2</v>
          </cell>
          <cell r="I733">
            <v>3.7331999999999997E-2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1.0370000000000001E-2</v>
          </cell>
          <cell r="I734">
            <v>3.7331999999999997E-2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1.0370000000000001E-2</v>
          </cell>
          <cell r="I735">
            <v>3.7331999999999997E-2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1.0370000000000001E-2</v>
          </cell>
          <cell r="I736">
            <v>3.7331999999999997E-2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1.0370000000000001E-2</v>
          </cell>
          <cell r="I737">
            <v>3.7331999999999997E-2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1.0370000000000001E-2</v>
          </cell>
          <cell r="I738">
            <v>3.7331999999999997E-2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1.0370000000000001E-2</v>
          </cell>
          <cell r="I739">
            <v>3.7331999999999997E-2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1.0370000000000001E-2</v>
          </cell>
          <cell r="I740">
            <v>3.7331999999999997E-2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1.0370000000000001E-2</v>
          </cell>
          <cell r="I741">
            <v>3.7331999999999997E-2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1.0370000000000001E-2</v>
          </cell>
          <cell r="I742">
            <v>3.7331999999999997E-2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1.0439E-2</v>
          </cell>
          <cell r="I743">
            <v>3.7580000000000002E-2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1.0439E-2</v>
          </cell>
          <cell r="I744">
            <v>3.7580000000000002E-2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1.0439E-2</v>
          </cell>
          <cell r="I745">
            <v>3.7580000000000002E-2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1.0439E-2</v>
          </cell>
          <cell r="I746">
            <v>3.7580000000000002E-2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1.0439E-2</v>
          </cell>
          <cell r="I747">
            <v>3.7580000000000002E-2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1.0439E-2</v>
          </cell>
          <cell r="I748">
            <v>3.7580000000000002E-2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1.0439E-2</v>
          </cell>
          <cell r="I749">
            <v>3.7580000000000002E-2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1.0439E-2</v>
          </cell>
          <cell r="I750">
            <v>3.7580000000000002E-2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1.0439E-2</v>
          </cell>
          <cell r="I751">
            <v>3.7580000000000002E-2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1.0439E-2</v>
          </cell>
          <cell r="I752">
            <v>3.7580000000000002E-2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1.0439E-2</v>
          </cell>
          <cell r="I753">
            <v>3.7580000000000002E-2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1.0439E-2</v>
          </cell>
          <cell r="I754">
            <v>3.7580000000000002E-2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1.0439E-2</v>
          </cell>
          <cell r="I755">
            <v>3.7580000000000002E-2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1.0439E-2</v>
          </cell>
          <cell r="I756">
            <v>3.7580000000000002E-2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1.0439E-2</v>
          </cell>
          <cell r="I757">
            <v>3.7580000000000002E-2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1.0439E-2</v>
          </cell>
          <cell r="I758">
            <v>3.7580000000000002E-2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1.0439E-2</v>
          </cell>
          <cell r="I759">
            <v>3.7580000000000002E-2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1.0439E-2</v>
          </cell>
          <cell r="I760">
            <v>3.7580000000000002E-2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1.0439E-2</v>
          </cell>
          <cell r="I761">
            <v>3.7580000000000002E-2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1.0439E-2</v>
          </cell>
          <cell r="I762">
            <v>3.7580000000000002E-2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1.0439E-2</v>
          </cell>
          <cell r="I763">
            <v>3.7580000000000002E-2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1.0439E-2</v>
          </cell>
          <cell r="I764">
            <v>3.7580000000000002E-2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1.0439E-2</v>
          </cell>
          <cell r="I765">
            <v>3.7580000000000002E-2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1.0439E-2</v>
          </cell>
          <cell r="I766">
            <v>3.7580000000000002E-2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1.0439E-2</v>
          </cell>
          <cell r="I767">
            <v>3.7580000000000002E-2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1.0439E-2</v>
          </cell>
          <cell r="I768">
            <v>3.7580000000000002E-2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1.0439E-2</v>
          </cell>
          <cell r="I769">
            <v>3.7580000000000002E-2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1.0439E-2</v>
          </cell>
          <cell r="I770">
            <v>3.7580000000000002E-2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1.0462000000000001E-2</v>
          </cell>
          <cell r="I771">
            <v>3.7663000000000002E-2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1.0462000000000001E-2</v>
          </cell>
          <cell r="I772">
            <v>3.7663000000000002E-2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1.0462000000000001E-2</v>
          </cell>
          <cell r="I773">
            <v>3.7663000000000002E-2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1.0462000000000001E-2</v>
          </cell>
          <cell r="I774">
            <v>3.7663000000000002E-2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1.0462000000000001E-2</v>
          </cell>
          <cell r="I775">
            <v>3.7663000000000002E-2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1.0462000000000001E-2</v>
          </cell>
          <cell r="I776">
            <v>3.7663000000000002E-2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1.0462000000000001E-2</v>
          </cell>
          <cell r="I777">
            <v>3.7663000000000002E-2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1.0462000000000001E-2</v>
          </cell>
          <cell r="I778">
            <v>3.7663000000000002E-2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1.0462000000000001E-2</v>
          </cell>
          <cell r="I779">
            <v>3.7663000000000002E-2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1.0462000000000001E-2</v>
          </cell>
          <cell r="I780">
            <v>3.7663000000000002E-2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1.0462000000000001E-2</v>
          </cell>
          <cell r="I781">
            <v>3.7663000000000002E-2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1.0462000000000001E-2</v>
          </cell>
          <cell r="I782">
            <v>3.7663000000000002E-2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1.0462000000000001E-2</v>
          </cell>
          <cell r="I783">
            <v>3.7663000000000002E-2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1.0462000000000001E-2</v>
          </cell>
          <cell r="I784">
            <v>3.7663000000000002E-2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1.0466E-2</v>
          </cell>
          <cell r="I785">
            <v>3.7678000000000003E-2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1.0427000000000001E-2</v>
          </cell>
          <cell r="I786">
            <v>3.7537000000000001E-2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1.0427000000000001E-2</v>
          </cell>
          <cell r="I787">
            <v>3.7537000000000001E-2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1.0427000000000001E-2</v>
          </cell>
          <cell r="I788">
            <v>3.7537000000000001E-2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1.0427000000000001E-2</v>
          </cell>
          <cell r="I789">
            <v>3.7537000000000001E-2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1.0427000000000001E-2</v>
          </cell>
          <cell r="I790">
            <v>3.7537000000000001E-2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1.0427000000000001E-2</v>
          </cell>
          <cell r="I791">
            <v>3.7537000000000001E-2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1.0427000000000001E-2</v>
          </cell>
          <cell r="I792">
            <v>3.7537000000000001E-2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1.0427000000000001E-2</v>
          </cell>
          <cell r="I793">
            <v>3.7537000000000001E-2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1.0427000000000001E-2</v>
          </cell>
          <cell r="I794">
            <v>3.7537000000000001E-2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1.0427000000000001E-2</v>
          </cell>
          <cell r="I795">
            <v>3.7537000000000001E-2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1.0427000000000001E-2</v>
          </cell>
          <cell r="I796">
            <v>3.7537000000000001E-2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1.0427000000000001E-2</v>
          </cell>
          <cell r="I797">
            <v>3.7537000000000001E-2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1.0427000000000001E-2</v>
          </cell>
          <cell r="I798">
            <v>3.7537000000000001E-2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1.0427000000000001E-2</v>
          </cell>
          <cell r="I799">
            <v>3.7537000000000001E-2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1.0427000000000001E-2</v>
          </cell>
          <cell r="I800">
            <v>3.7537000000000001E-2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1.044E-2</v>
          </cell>
          <cell r="I801">
            <v>3.7583999999999999E-2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1.044E-2</v>
          </cell>
          <cell r="I802">
            <v>3.7583999999999999E-2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1.044E-2</v>
          </cell>
          <cell r="I803">
            <v>3.7583999999999999E-2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1.044E-2</v>
          </cell>
          <cell r="I804">
            <v>3.7583999999999999E-2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1.044E-2</v>
          </cell>
          <cell r="I805">
            <v>3.7583999999999999E-2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1.044E-2</v>
          </cell>
          <cell r="I806">
            <v>3.7583999999999999E-2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1.044E-2</v>
          </cell>
          <cell r="I807">
            <v>3.7583999999999999E-2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1.044E-2</v>
          </cell>
          <cell r="I808">
            <v>3.7583999999999999E-2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1.044E-2</v>
          </cell>
          <cell r="I809">
            <v>3.7583999999999999E-2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1.044E-2</v>
          </cell>
          <cell r="I810">
            <v>3.7583999999999999E-2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1.044E-2</v>
          </cell>
          <cell r="I811">
            <v>3.7583999999999999E-2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1.044E-2</v>
          </cell>
          <cell r="I812">
            <v>3.7583999999999999E-2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1.044E-2</v>
          </cell>
          <cell r="I813">
            <v>3.7583999999999999E-2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1.044E-2</v>
          </cell>
          <cell r="I814">
            <v>3.7583999999999999E-2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1.044E-2</v>
          </cell>
          <cell r="I815">
            <v>3.7583999999999999E-2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1.044E-2</v>
          </cell>
          <cell r="I816">
            <v>3.7583999999999999E-2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1.044E-2</v>
          </cell>
          <cell r="I817">
            <v>3.7583999999999999E-2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1.044E-2</v>
          </cell>
          <cell r="I818">
            <v>3.7583999999999999E-2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1.044E-2</v>
          </cell>
          <cell r="I819">
            <v>3.7583999999999999E-2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1.044E-2</v>
          </cell>
          <cell r="I820">
            <v>3.7583999999999999E-2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1.044E-2</v>
          </cell>
          <cell r="I821">
            <v>3.7583999999999999E-2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1.044E-2</v>
          </cell>
          <cell r="I822">
            <v>3.7583999999999999E-2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1.044E-2</v>
          </cell>
          <cell r="I823">
            <v>3.7583999999999999E-2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1.044E-2</v>
          </cell>
          <cell r="I824">
            <v>3.7583999999999999E-2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1.044E-2</v>
          </cell>
          <cell r="I825">
            <v>3.7583999999999999E-2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1.044E-2</v>
          </cell>
          <cell r="I826">
            <v>3.7583999999999999E-2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1.044E-2</v>
          </cell>
          <cell r="I827">
            <v>3.7583999999999999E-2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1.044E-2</v>
          </cell>
          <cell r="I828">
            <v>3.7583999999999999E-2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1.044E-2</v>
          </cell>
          <cell r="I829">
            <v>3.7583999999999999E-2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1.0477999999999999E-2</v>
          </cell>
          <cell r="I830">
            <v>3.7720999999999998E-2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1.0477999999999999E-2</v>
          </cell>
          <cell r="I831">
            <v>3.7720999999999998E-2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1.0477999999999999E-2</v>
          </cell>
          <cell r="I832">
            <v>3.7720999999999998E-2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1.0477999999999999E-2</v>
          </cell>
          <cell r="I833">
            <v>3.7720999999999998E-2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1.0477999999999999E-2</v>
          </cell>
          <cell r="I834">
            <v>3.7720999999999998E-2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1.0477999999999999E-2</v>
          </cell>
          <cell r="I835">
            <v>3.7720999999999998E-2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1.0477999999999999E-2</v>
          </cell>
          <cell r="I836">
            <v>3.7720999999999998E-2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1.0477999999999999E-2</v>
          </cell>
          <cell r="I837">
            <v>3.7720999999999998E-2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1.0477999999999999E-2</v>
          </cell>
          <cell r="I838">
            <v>3.7720999999999998E-2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1.0477999999999999E-2</v>
          </cell>
          <cell r="I839">
            <v>3.7720999999999998E-2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1.0477999999999999E-2</v>
          </cell>
          <cell r="I840">
            <v>3.7720999999999998E-2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1.0477999999999999E-2</v>
          </cell>
          <cell r="I841">
            <v>3.7720999999999998E-2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1.0477999999999999E-2</v>
          </cell>
          <cell r="I842">
            <v>3.7720999999999998E-2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1.0477999999999999E-2</v>
          </cell>
          <cell r="I843">
            <v>3.7720999999999998E-2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1.0468999999999999E-2</v>
          </cell>
          <cell r="I844">
            <v>3.7687999999999999E-2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1.0468999999999999E-2</v>
          </cell>
          <cell r="I845">
            <v>3.7687999999999999E-2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1.0468999999999999E-2</v>
          </cell>
          <cell r="I846">
            <v>3.7687999999999999E-2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1.0468999999999999E-2</v>
          </cell>
          <cell r="I847">
            <v>3.7687999999999999E-2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1.0468999999999999E-2</v>
          </cell>
          <cell r="I848">
            <v>3.7687999999999999E-2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1.0468999999999999E-2</v>
          </cell>
          <cell r="I849">
            <v>3.7687999999999999E-2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1.0468999999999999E-2</v>
          </cell>
          <cell r="I850">
            <v>3.7687999999999999E-2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1.0468999999999999E-2</v>
          </cell>
          <cell r="I851">
            <v>3.7687999999999999E-2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1.0468999999999999E-2</v>
          </cell>
          <cell r="I852">
            <v>3.7687999999999999E-2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1.0436000000000001E-2</v>
          </cell>
          <cell r="I853">
            <v>3.7569999999999999E-2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1.0436000000000001E-2</v>
          </cell>
          <cell r="I854">
            <v>3.7569999999999999E-2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1.0436000000000001E-2</v>
          </cell>
          <cell r="I855">
            <v>3.7569999999999999E-2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1.0436000000000001E-2</v>
          </cell>
          <cell r="I856">
            <v>3.7569999999999999E-2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1.0436000000000001E-2</v>
          </cell>
          <cell r="I857">
            <v>3.7569999999999999E-2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1.0436000000000001E-2</v>
          </cell>
          <cell r="I858">
            <v>3.7569999999999999E-2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1.0436000000000001E-2</v>
          </cell>
          <cell r="I859">
            <v>3.7569999999999999E-2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1.0436000000000001E-2</v>
          </cell>
          <cell r="I860">
            <v>3.7569999999999999E-2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1.0436000000000001E-2</v>
          </cell>
          <cell r="I861">
            <v>3.7569999999999999E-2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1.0436000000000001E-2</v>
          </cell>
          <cell r="I862">
            <v>3.7569999999999999E-2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1.0436000000000001E-2</v>
          </cell>
          <cell r="I863">
            <v>3.7569999999999999E-2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1.0436000000000001E-2</v>
          </cell>
          <cell r="I864">
            <v>3.7569999999999999E-2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1.0436000000000001E-2</v>
          </cell>
          <cell r="I865">
            <v>3.7569999999999999E-2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1.0436000000000001E-2</v>
          </cell>
          <cell r="I866">
            <v>3.7569999999999999E-2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1.0436000000000001E-2</v>
          </cell>
          <cell r="I867">
            <v>3.7569999999999999E-2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1.0436000000000001E-2</v>
          </cell>
          <cell r="I868">
            <v>3.7569999999999999E-2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1.0455000000000001E-2</v>
          </cell>
          <cell r="I869">
            <v>3.7637999999999998E-2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1.0455000000000001E-2</v>
          </cell>
          <cell r="I870">
            <v>3.7637999999999998E-2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1.0455000000000001E-2</v>
          </cell>
          <cell r="I871">
            <v>3.7637999999999998E-2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1.0455000000000001E-2</v>
          </cell>
          <cell r="I872">
            <v>3.7637999999999998E-2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1.0455000000000001E-2</v>
          </cell>
          <cell r="I873">
            <v>3.7637999999999998E-2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1.0455000000000001E-2</v>
          </cell>
          <cell r="I874">
            <v>3.7637999999999998E-2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1.0455000000000001E-2</v>
          </cell>
          <cell r="I875">
            <v>3.7637999999999998E-2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1.0455000000000001E-2</v>
          </cell>
          <cell r="I876">
            <v>3.7637999999999998E-2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1.0455000000000001E-2</v>
          </cell>
          <cell r="I877">
            <v>3.7637999999999998E-2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1.0455000000000001E-2</v>
          </cell>
          <cell r="I878">
            <v>3.7637999999999998E-2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1.0460000000000001E-2</v>
          </cell>
          <cell r="I879">
            <v>3.7656000000000002E-2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1.0460000000000001E-2</v>
          </cell>
          <cell r="I880">
            <v>3.7656000000000002E-2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1.0460000000000001E-2</v>
          </cell>
          <cell r="I881">
            <v>3.7656000000000002E-2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1.0460000000000001E-2</v>
          </cell>
          <cell r="I882">
            <v>3.7656000000000002E-2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1.0460000000000001E-2</v>
          </cell>
          <cell r="I883">
            <v>3.7656000000000002E-2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1.0460000000000001E-2</v>
          </cell>
          <cell r="I884">
            <v>3.7656000000000002E-2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1.0460000000000001E-2</v>
          </cell>
          <cell r="I885">
            <v>3.7656000000000002E-2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1.0460000000000001E-2</v>
          </cell>
          <cell r="I886">
            <v>3.7656000000000002E-2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1.0460000000000001E-2</v>
          </cell>
          <cell r="I887">
            <v>3.7656000000000002E-2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1.0460000000000001E-2</v>
          </cell>
          <cell r="I888">
            <v>3.7656000000000002E-2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1.0460000000000001E-2</v>
          </cell>
          <cell r="I889">
            <v>3.7656000000000002E-2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1.0460000000000001E-2</v>
          </cell>
          <cell r="I890">
            <v>3.7656000000000002E-2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1.0463999999999999E-2</v>
          </cell>
          <cell r="I891">
            <v>3.7670000000000002E-2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1.0463999999999999E-2</v>
          </cell>
          <cell r="I892">
            <v>3.7670000000000002E-2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1.0463999999999999E-2</v>
          </cell>
          <cell r="I893">
            <v>3.7670000000000002E-2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1.0463999999999999E-2</v>
          </cell>
          <cell r="I894">
            <v>3.7670000000000002E-2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1.0179000000000001E-2</v>
          </cell>
          <cell r="I895">
            <v>3.6644000000000003E-2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1.0179000000000001E-2</v>
          </cell>
          <cell r="I896">
            <v>3.6644000000000003E-2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1.0179000000000001E-2</v>
          </cell>
          <cell r="I897">
            <v>3.6644000000000003E-2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1.0179000000000001E-2</v>
          </cell>
          <cell r="I898">
            <v>3.6644000000000003E-2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1.0179000000000001E-2</v>
          </cell>
          <cell r="I899">
            <v>3.6644000000000003E-2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1.0179000000000001E-2</v>
          </cell>
          <cell r="I900">
            <v>3.6644000000000003E-2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1.0179000000000001E-2</v>
          </cell>
          <cell r="I901">
            <v>3.6644000000000003E-2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1.0179000000000001E-2</v>
          </cell>
          <cell r="I902">
            <v>3.6644000000000003E-2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1.0179000000000001E-2</v>
          </cell>
          <cell r="I903">
            <v>3.6644000000000003E-2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1.0179000000000001E-2</v>
          </cell>
          <cell r="I904">
            <v>3.6644000000000003E-2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1.0179000000000001E-2</v>
          </cell>
          <cell r="I905">
            <v>3.6644000000000003E-2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1.0179000000000001E-2</v>
          </cell>
          <cell r="I906">
            <v>3.6644000000000003E-2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1.034E-2</v>
          </cell>
          <cell r="I907">
            <v>3.7224E-2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1.0179000000000001E-2</v>
          </cell>
          <cell r="I910">
            <v>3.6644000000000003E-2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1.034E-2</v>
          </cell>
          <cell r="I911">
            <v>3.7224E-2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1.0468E-2</v>
          </cell>
          <cell r="I912">
            <v>3.7685000000000003E-2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1.0468999999999999E-2</v>
          </cell>
          <cell r="I916">
            <v>3.7687999999999999E-2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1.0482999999999999E-2</v>
          </cell>
          <cell r="I920">
            <v>3.7739000000000002E-2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1.0482999999999999E-2</v>
          </cell>
          <cell r="I927">
            <v>3.7739000000000002E-2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1.042E-2</v>
          </cell>
          <cell r="I928">
            <v>3.7511999999999997E-2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1.042E-2</v>
          </cell>
          <cell r="I929">
            <v>3.7511999999999997E-2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1.042E-2</v>
          </cell>
          <cell r="I930">
            <v>3.7511999999999997E-2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1.042E-2</v>
          </cell>
          <cell r="I931">
            <v>3.7511999999999997E-2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1.042E-2</v>
          </cell>
          <cell r="I932">
            <v>3.7511999999999997E-2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1.042E-2</v>
          </cell>
          <cell r="I933">
            <v>3.7511999999999997E-2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1.0433E-2</v>
          </cell>
          <cell r="I934">
            <v>3.7559000000000002E-2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1.0433E-2</v>
          </cell>
          <cell r="I935">
            <v>3.7559000000000002E-2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1.0433E-2</v>
          </cell>
          <cell r="I936">
            <v>3.7559000000000002E-2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1.0433E-2</v>
          </cell>
          <cell r="I937">
            <v>3.7559000000000002E-2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1.0433E-2</v>
          </cell>
          <cell r="I938">
            <v>3.7559000000000002E-2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1.0433E-2</v>
          </cell>
          <cell r="I939">
            <v>3.7559000000000002E-2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1.0433E-2</v>
          </cell>
          <cell r="I940">
            <v>3.7559000000000002E-2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1.0433E-2</v>
          </cell>
          <cell r="I941">
            <v>3.7559000000000002E-2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1.0433E-2</v>
          </cell>
          <cell r="I942">
            <v>3.7559000000000002E-2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1.0433E-2</v>
          </cell>
          <cell r="I943">
            <v>3.7559000000000002E-2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1.0433E-2</v>
          </cell>
          <cell r="I944">
            <v>3.7559000000000002E-2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1.0433E-2</v>
          </cell>
          <cell r="I945">
            <v>3.7559000000000002E-2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1.0433E-2</v>
          </cell>
          <cell r="I946">
            <v>3.7559000000000002E-2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1.0433E-2</v>
          </cell>
          <cell r="I947">
            <v>3.7559000000000002E-2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1.0433E-2</v>
          </cell>
          <cell r="I948">
            <v>3.7559000000000002E-2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1.0433E-2</v>
          </cell>
          <cell r="I949">
            <v>3.7559000000000002E-2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1.0433E-2</v>
          </cell>
          <cell r="I950">
            <v>3.7559000000000002E-2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1.0433E-2</v>
          </cell>
          <cell r="I951">
            <v>3.7559000000000002E-2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1.0433E-2</v>
          </cell>
          <cell r="I952">
            <v>3.7559000000000002E-2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1.0433E-2</v>
          </cell>
          <cell r="I953">
            <v>3.7559000000000002E-2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1.0433E-2</v>
          </cell>
          <cell r="I954">
            <v>3.7559000000000002E-2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1.0433E-2</v>
          </cell>
          <cell r="I955">
            <v>3.7559000000000002E-2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1.0433E-2</v>
          </cell>
          <cell r="I956">
            <v>3.7559000000000002E-2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1.0433E-2</v>
          </cell>
          <cell r="I957">
            <v>3.7559000000000002E-2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1.0433E-2</v>
          </cell>
          <cell r="I958">
            <v>3.7559000000000002E-2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1.0433E-2</v>
          </cell>
          <cell r="I959">
            <v>3.7559000000000002E-2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1.0432E-2</v>
          </cell>
          <cell r="I960">
            <v>3.7554999999999998E-2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1.0432E-2</v>
          </cell>
          <cell r="I961">
            <v>3.7554999999999998E-2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1.0432E-2</v>
          </cell>
          <cell r="I962">
            <v>3.7554999999999998E-2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1.0432E-2</v>
          </cell>
          <cell r="I963">
            <v>3.7554999999999998E-2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1.0432E-2</v>
          </cell>
          <cell r="I964">
            <v>3.7554999999999998E-2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1.0432E-2</v>
          </cell>
          <cell r="I965">
            <v>3.7554999999999998E-2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1.0432E-2</v>
          </cell>
          <cell r="I966">
            <v>3.7554999999999998E-2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1.0432E-2</v>
          </cell>
          <cell r="I967">
            <v>3.7554999999999998E-2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1.0432E-2</v>
          </cell>
          <cell r="I968">
            <v>3.7554999999999998E-2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1.0432E-2</v>
          </cell>
          <cell r="I969">
            <v>3.7554999999999998E-2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1.0432E-2</v>
          </cell>
          <cell r="I970">
            <v>3.7554999999999998E-2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1.0432E-2</v>
          </cell>
          <cell r="I971">
            <v>3.7554999999999998E-2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1.0432E-2</v>
          </cell>
          <cell r="I972">
            <v>3.7554999999999998E-2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1.0432E-2</v>
          </cell>
          <cell r="I973">
            <v>3.7554999999999998E-2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1.0432E-2</v>
          </cell>
          <cell r="I974">
            <v>3.7554999999999998E-2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1.0432E-2</v>
          </cell>
          <cell r="I975">
            <v>3.7554999999999998E-2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1.0432E-2</v>
          </cell>
          <cell r="I976">
            <v>3.7554999999999998E-2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1.0432E-2</v>
          </cell>
          <cell r="I977">
            <v>3.7554999999999998E-2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1.0432E-2</v>
          </cell>
          <cell r="I978">
            <v>3.7554999999999998E-2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1.0432E-2</v>
          </cell>
          <cell r="I979">
            <v>3.7554999999999998E-2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1.0467000000000001E-2</v>
          </cell>
          <cell r="I980">
            <v>3.7680999999999999E-2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1.0467000000000001E-2</v>
          </cell>
          <cell r="I981">
            <v>3.7680999999999999E-2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1.0467000000000001E-2</v>
          </cell>
          <cell r="I982">
            <v>3.7680999999999999E-2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1.0467000000000001E-2</v>
          </cell>
          <cell r="I983">
            <v>3.7680999999999999E-2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1.0467000000000001E-2</v>
          </cell>
          <cell r="I984">
            <v>3.7680999999999999E-2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1.0467000000000001E-2</v>
          </cell>
          <cell r="I985">
            <v>3.7680999999999999E-2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1.0467000000000001E-2</v>
          </cell>
          <cell r="I986">
            <v>3.7680999999999999E-2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1.0463E-2</v>
          </cell>
          <cell r="I987">
            <v>3.7666999999999999E-2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1.0463E-2</v>
          </cell>
          <cell r="I988">
            <v>3.7666999999999999E-2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1.0463E-2</v>
          </cell>
          <cell r="I989">
            <v>3.7666999999999999E-2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1.0463E-2</v>
          </cell>
          <cell r="I990">
            <v>3.7666999999999999E-2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1.0463E-2</v>
          </cell>
          <cell r="I991">
            <v>3.7666999999999999E-2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1.0463E-2</v>
          </cell>
          <cell r="I992">
            <v>3.7666999999999999E-2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1.0463E-2</v>
          </cell>
          <cell r="I993">
            <v>3.7666999999999999E-2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1.0463E-2</v>
          </cell>
          <cell r="I994">
            <v>3.7666999999999999E-2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1.0463E-2</v>
          </cell>
          <cell r="I995">
            <v>3.7666999999999999E-2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1.0463E-2</v>
          </cell>
          <cell r="I996">
            <v>3.7666999999999999E-2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1.0463E-2</v>
          </cell>
          <cell r="I997">
            <v>3.7666999999999999E-2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1.0463E-2</v>
          </cell>
          <cell r="I998">
            <v>3.7666999999999999E-2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1.0463E-2</v>
          </cell>
          <cell r="I999">
            <v>3.7666999999999999E-2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1.0463E-2</v>
          </cell>
          <cell r="I1000">
            <v>3.7666999999999999E-2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1.0463E-2</v>
          </cell>
          <cell r="I1001">
            <v>3.7666999999999999E-2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1.0463E-2</v>
          </cell>
          <cell r="I1002">
            <v>3.7666999999999999E-2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1.0463E-2</v>
          </cell>
          <cell r="I1003">
            <v>3.7666999999999999E-2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1.0463E-2</v>
          </cell>
          <cell r="I1004">
            <v>3.7666999999999999E-2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1.0463E-2</v>
          </cell>
          <cell r="I1005">
            <v>3.7666999999999999E-2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1.0442E-2</v>
          </cell>
          <cell r="I1006">
            <v>3.7590999999999999E-2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1.0442E-2</v>
          </cell>
          <cell r="I1007">
            <v>3.7590999999999999E-2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1.0463E-2</v>
          </cell>
          <cell r="I1008">
            <v>3.7666999999999999E-2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1.0463E-2</v>
          </cell>
          <cell r="I1009">
            <v>3.7666999999999999E-2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1.0467000000000001E-2</v>
          </cell>
          <cell r="I1010">
            <v>3.7680999999999999E-2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1.0467000000000001E-2</v>
          </cell>
          <cell r="I1011">
            <v>3.7680999999999999E-2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1.0467000000000001E-2</v>
          </cell>
          <cell r="I1012">
            <v>3.7680999999999999E-2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1.0467000000000001E-2</v>
          </cell>
          <cell r="I1013">
            <v>3.7680999999999999E-2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1.0467000000000001E-2</v>
          </cell>
          <cell r="I1014">
            <v>3.7680999999999999E-2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1.0467000000000001E-2</v>
          </cell>
          <cell r="I1015">
            <v>3.7680999999999999E-2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1.043E-2</v>
          </cell>
          <cell r="I1016">
            <v>3.7547999999999998E-2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1.0404999999999999E-2</v>
          </cell>
          <cell r="I1017">
            <v>3.7457999999999998E-2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1.0404999999999999E-2</v>
          </cell>
          <cell r="I1018">
            <v>3.7457999999999998E-2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1.0404999999999999E-2</v>
          </cell>
          <cell r="I1019">
            <v>3.7457999999999998E-2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1.0404999999999999E-2</v>
          </cell>
          <cell r="I1020">
            <v>3.7457999999999998E-2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1.0404999999999999E-2</v>
          </cell>
          <cell r="I1021">
            <v>3.7457999999999998E-2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1.0404999999999999E-2</v>
          </cell>
          <cell r="I1022">
            <v>3.7457999999999998E-2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1.0404999999999999E-2</v>
          </cell>
          <cell r="I1023">
            <v>3.7457999999999998E-2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1.0468999999999999E-2</v>
          </cell>
          <cell r="I1024">
            <v>3.7687999999999999E-2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1.0462000000000001E-2</v>
          </cell>
          <cell r="I1026">
            <v>3.7663000000000002E-2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1.0462000000000001E-2</v>
          </cell>
          <cell r="I1027">
            <v>3.7663000000000002E-2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1.0462000000000001E-2</v>
          </cell>
          <cell r="I1028">
            <v>3.7663000000000002E-2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1.0470999999999999E-2</v>
          </cell>
          <cell r="I1043">
            <v>3.7696E-2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1.0470999999999999E-2</v>
          </cell>
          <cell r="I1044">
            <v>3.7696E-2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1.0470999999999999E-2</v>
          </cell>
          <cell r="I1045">
            <v>3.7696E-2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1.0470999999999999E-2</v>
          </cell>
          <cell r="I1046">
            <v>3.7696E-2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1.0887000000000001E-2</v>
          </cell>
          <cell r="I1047">
            <v>3.9192999999999999E-2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1.0887000000000001E-2</v>
          </cell>
          <cell r="I1048">
            <v>3.9192999999999999E-2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1.0887000000000001E-2</v>
          </cell>
          <cell r="I1049">
            <v>3.9192999999999999E-2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1.0887000000000001E-2</v>
          </cell>
          <cell r="I1050">
            <v>3.9192999999999999E-2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1.0887000000000001E-2</v>
          </cell>
          <cell r="I1051">
            <v>3.9192999999999999E-2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1.0887000000000001E-2</v>
          </cell>
          <cell r="I1052">
            <v>3.9192999999999999E-2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1.0887000000000001E-2</v>
          </cell>
          <cell r="I1053">
            <v>3.9192999999999999E-2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1.0887000000000001E-2</v>
          </cell>
          <cell r="I1054">
            <v>3.9192999999999999E-2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1.0887000000000001E-2</v>
          </cell>
          <cell r="I1055">
            <v>3.9192999999999999E-2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1.094E-2</v>
          </cell>
          <cell r="I1056">
            <v>3.9384000000000002E-2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1.0422000000000001E-2</v>
          </cell>
          <cell r="I1057">
            <v>3.7518999999999997E-2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1.0422000000000001E-2</v>
          </cell>
          <cell r="I1058">
            <v>3.7518999999999997E-2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1.0422000000000001E-2</v>
          </cell>
          <cell r="I1059">
            <v>3.7518999999999997E-2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1.0593E-2</v>
          </cell>
          <cell r="I1060">
            <v>3.8135000000000002E-2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1.072E-2</v>
          </cell>
          <cell r="I1061">
            <v>3.8592000000000001E-2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1.0902999999999999E-2</v>
          </cell>
          <cell r="I1062">
            <v>3.9251000000000001E-2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1.0669E-2</v>
          </cell>
          <cell r="I1064">
            <v>3.8407999999999998E-2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1.0905E-2</v>
          </cell>
          <cell r="I1065">
            <v>3.9258000000000001E-2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1.0463E-2</v>
          </cell>
          <cell r="I1066">
            <v>3.7666999999999999E-2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SM-AM019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1.0441000000000001E-2</v>
          </cell>
          <cell r="I1068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  <sheetName val="21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1.1009E-2</v>
          </cell>
          <cell r="I6">
            <v>3.9632000000000001E-2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1.1009E-2</v>
          </cell>
          <cell r="I7">
            <v>3.9632000000000001E-2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1.1009E-2</v>
          </cell>
          <cell r="I8">
            <v>3.9632000000000001E-2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1.0832E-2</v>
          </cell>
          <cell r="I9">
            <v>3.8995000000000002E-2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1.0991000000000001E-2</v>
          </cell>
          <cell r="I10">
            <v>3.9567999999999999E-2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1.0867E-2</v>
          </cell>
          <cell r="I11">
            <v>3.9121000000000003E-2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1.0472E-2</v>
          </cell>
          <cell r="I12">
            <v>3.7699000000000003E-2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1.0472E-2</v>
          </cell>
          <cell r="I13">
            <v>3.7699000000000003E-2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1.1017000000000001E-2</v>
          </cell>
          <cell r="I14">
            <v>3.9661000000000002E-2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1.1017000000000001E-2</v>
          </cell>
          <cell r="I15">
            <v>3.9661000000000002E-2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1.1017000000000001E-2</v>
          </cell>
          <cell r="I16">
            <v>3.9661000000000002E-2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1.1017000000000001E-2</v>
          </cell>
          <cell r="I17">
            <v>3.9661000000000002E-2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1.1017000000000001E-2</v>
          </cell>
          <cell r="I18">
            <v>3.9661000000000002E-2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1.1017000000000001E-2</v>
          </cell>
          <cell r="I19">
            <v>3.9661000000000002E-2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1.1017000000000001E-2</v>
          </cell>
          <cell r="I20">
            <v>3.9661000000000002E-2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1.1017000000000001E-2</v>
          </cell>
          <cell r="I21">
            <v>3.9661000000000002E-2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1.1017000000000001E-2</v>
          </cell>
          <cell r="I22">
            <v>3.9661000000000002E-2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1.1017000000000001E-2</v>
          </cell>
          <cell r="I23">
            <v>3.9661000000000002E-2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1.1017000000000001E-2</v>
          </cell>
          <cell r="I24">
            <v>3.9661000000000002E-2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1.1017000000000001E-2</v>
          </cell>
          <cell r="I25">
            <v>3.9661000000000002E-2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1.1017000000000001E-2</v>
          </cell>
          <cell r="I26">
            <v>3.9661000000000002E-2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1.1015E-2</v>
          </cell>
          <cell r="I27">
            <v>3.9654000000000002E-2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1.1015E-2</v>
          </cell>
          <cell r="I28">
            <v>3.9654000000000002E-2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1.1015E-2</v>
          </cell>
          <cell r="I29">
            <v>3.9654000000000002E-2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1.1015E-2</v>
          </cell>
          <cell r="I30">
            <v>3.9654000000000002E-2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1.1011999999999999E-2</v>
          </cell>
          <cell r="I31">
            <v>3.9642999999999998E-2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1.1011999999999999E-2</v>
          </cell>
          <cell r="I32">
            <v>3.9642999999999998E-2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1.1011999999999999E-2</v>
          </cell>
          <cell r="I33">
            <v>3.9642999999999998E-2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1.1011999999999999E-2</v>
          </cell>
          <cell r="I34">
            <v>3.9642999999999998E-2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1.1011999999999999E-2</v>
          </cell>
          <cell r="I35">
            <v>3.9642999999999998E-2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1.1011999999999999E-2</v>
          </cell>
          <cell r="I36">
            <v>3.9642999999999998E-2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1.0944000000000001E-2</v>
          </cell>
          <cell r="I37">
            <v>3.9398000000000002E-2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1.0944000000000001E-2</v>
          </cell>
          <cell r="I38">
            <v>3.9398000000000002E-2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1.0944000000000001E-2</v>
          </cell>
          <cell r="I39">
            <v>3.9398000000000002E-2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1.0944000000000001E-2</v>
          </cell>
          <cell r="I40">
            <v>3.9398000000000002E-2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1.0944000000000001E-2</v>
          </cell>
          <cell r="I41">
            <v>3.9398000000000002E-2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1.0944000000000001E-2</v>
          </cell>
          <cell r="I42">
            <v>3.9398000000000002E-2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1.0944000000000001E-2</v>
          </cell>
          <cell r="I43">
            <v>3.9398000000000002E-2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1.0944000000000001E-2</v>
          </cell>
          <cell r="I44">
            <v>3.9398000000000002E-2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1.0944000000000001E-2</v>
          </cell>
          <cell r="I45">
            <v>3.9398000000000002E-2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1.0944000000000001E-2</v>
          </cell>
          <cell r="I46">
            <v>3.9398000000000002E-2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1.0944000000000001E-2</v>
          </cell>
          <cell r="I47">
            <v>3.9398000000000002E-2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1.0944000000000001E-2</v>
          </cell>
          <cell r="I48">
            <v>3.9398000000000002E-2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1.0944000000000001E-2</v>
          </cell>
          <cell r="I49">
            <v>3.9398000000000002E-2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1.0944000000000001E-2</v>
          </cell>
          <cell r="I50">
            <v>3.9398000000000002E-2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1.0944000000000001E-2</v>
          </cell>
          <cell r="I51">
            <v>3.9398000000000002E-2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1.0867E-2</v>
          </cell>
          <cell r="I52">
            <v>3.9121000000000003E-2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1.0867E-2</v>
          </cell>
          <cell r="I53">
            <v>3.9121000000000003E-2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1.0867E-2</v>
          </cell>
          <cell r="I54">
            <v>3.9121000000000003E-2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1.0867E-2</v>
          </cell>
          <cell r="I55">
            <v>3.9121000000000003E-2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1.0867E-2</v>
          </cell>
          <cell r="I56">
            <v>3.9121000000000003E-2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1.0867E-2</v>
          </cell>
          <cell r="I57">
            <v>3.9121000000000003E-2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1.0867E-2</v>
          </cell>
          <cell r="I58">
            <v>3.9121000000000003E-2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1.0867E-2</v>
          </cell>
          <cell r="I59">
            <v>3.9121000000000003E-2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1.0867E-2</v>
          </cell>
          <cell r="I60">
            <v>3.9121000000000003E-2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1.0867E-2</v>
          </cell>
          <cell r="I61">
            <v>3.9121000000000003E-2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1.0867E-2</v>
          </cell>
          <cell r="I62">
            <v>3.9121000000000003E-2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1.093E-2</v>
          </cell>
          <cell r="I63">
            <v>3.9348000000000001E-2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1.093E-2</v>
          </cell>
          <cell r="I64">
            <v>3.9348000000000001E-2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1.093E-2</v>
          </cell>
          <cell r="I65">
            <v>3.9348000000000001E-2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1.093E-2</v>
          </cell>
          <cell r="I66">
            <v>3.9348000000000001E-2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1.093E-2</v>
          </cell>
          <cell r="I67">
            <v>3.9348000000000001E-2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1.093E-2</v>
          </cell>
          <cell r="I68">
            <v>3.9348000000000001E-2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1.093E-2</v>
          </cell>
          <cell r="I69">
            <v>3.9348000000000001E-2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1.093E-2</v>
          </cell>
          <cell r="I70">
            <v>3.9348000000000001E-2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1.093E-2</v>
          </cell>
          <cell r="I71">
            <v>3.9348000000000001E-2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1.093E-2</v>
          </cell>
          <cell r="I72">
            <v>3.9348000000000001E-2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1.093E-2</v>
          </cell>
          <cell r="I73">
            <v>3.9348000000000001E-2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1.093E-2</v>
          </cell>
          <cell r="I74">
            <v>3.9348000000000001E-2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1.0944000000000001E-2</v>
          </cell>
          <cell r="I75">
            <v>3.9398000000000002E-2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1.0944000000000001E-2</v>
          </cell>
          <cell r="I76">
            <v>3.9398000000000002E-2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1.0944000000000001E-2</v>
          </cell>
          <cell r="I77">
            <v>3.9398000000000002E-2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1.0944000000000001E-2</v>
          </cell>
          <cell r="I78">
            <v>3.9398000000000002E-2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1.0956E-2</v>
          </cell>
          <cell r="I79">
            <v>3.9441999999999998E-2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1.0956E-2</v>
          </cell>
          <cell r="I80">
            <v>3.9441999999999998E-2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1.0956E-2</v>
          </cell>
          <cell r="I81">
            <v>3.9441999999999998E-2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1.0956E-2</v>
          </cell>
          <cell r="I82">
            <v>3.9441999999999998E-2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1.0956E-2</v>
          </cell>
          <cell r="I83">
            <v>3.9441999999999998E-2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1.0956E-2</v>
          </cell>
          <cell r="I84">
            <v>3.9441999999999998E-2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1.0956E-2</v>
          </cell>
          <cell r="I85">
            <v>3.9441999999999998E-2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1.0939000000000001E-2</v>
          </cell>
          <cell r="I86">
            <v>3.9379999999999998E-2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1.0939000000000001E-2</v>
          </cell>
          <cell r="I87">
            <v>3.9379999999999998E-2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1.0939000000000001E-2</v>
          </cell>
          <cell r="I88">
            <v>3.9379999999999998E-2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1.0939000000000001E-2</v>
          </cell>
          <cell r="I89">
            <v>3.9379999999999998E-2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1.0939000000000001E-2</v>
          </cell>
          <cell r="I90">
            <v>3.9379999999999998E-2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1.0939000000000001E-2</v>
          </cell>
          <cell r="I91">
            <v>3.9379999999999998E-2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1.0939000000000001E-2</v>
          </cell>
          <cell r="I92">
            <v>3.9379999999999998E-2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1.0427000000000001E-2</v>
          </cell>
          <cell r="I93">
            <v>3.7537000000000001E-2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1.0488000000000001E-2</v>
          </cell>
          <cell r="I94">
            <v>3.7756999999999999E-2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1.0886E-2</v>
          </cell>
          <cell r="I95">
            <v>3.9190000000000003E-2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1.0886E-2</v>
          </cell>
          <cell r="I96">
            <v>3.9190000000000003E-2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1.0886E-2</v>
          </cell>
          <cell r="I97">
            <v>3.9190000000000003E-2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1.0886E-2</v>
          </cell>
          <cell r="I98">
            <v>3.9190000000000003E-2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1.0886E-2</v>
          </cell>
          <cell r="I99">
            <v>3.9190000000000003E-2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1.0886E-2</v>
          </cell>
          <cell r="I100">
            <v>3.9190000000000003E-2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1.0886E-2</v>
          </cell>
          <cell r="I101">
            <v>3.9190000000000003E-2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1.1802999999999999E-2</v>
          </cell>
          <cell r="I102">
            <v>4.2491000000000001E-2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1.1802999999999999E-2</v>
          </cell>
          <cell r="I103">
            <v>4.2491000000000001E-2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1.1802999999999999E-2</v>
          </cell>
          <cell r="I104">
            <v>4.2491000000000001E-2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1.1802999999999999E-2</v>
          </cell>
          <cell r="I105">
            <v>4.2491000000000001E-2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1.0597000000000001E-2</v>
          </cell>
          <cell r="I106">
            <v>3.8149000000000002E-2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1.0597000000000001E-2</v>
          </cell>
          <cell r="I107">
            <v>3.8149000000000002E-2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1.0597000000000001E-2</v>
          </cell>
          <cell r="I108">
            <v>3.8149000000000002E-2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1.0493000000000001E-2</v>
          </cell>
          <cell r="I109">
            <v>3.7775000000000003E-2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1.0467000000000001E-2</v>
          </cell>
          <cell r="I110">
            <v>3.7680999999999999E-2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1.0467000000000001E-2</v>
          </cell>
          <cell r="I111">
            <v>3.7680999999999999E-2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1.0467000000000001E-2</v>
          </cell>
          <cell r="I112">
            <v>3.7680999999999999E-2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1.0467000000000001E-2</v>
          </cell>
          <cell r="I113">
            <v>3.7680999999999999E-2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1.0467000000000001E-2</v>
          </cell>
          <cell r="I114">
            <v>3.7680999999999999E-2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1.0467000000000001E-2</v>
          </cell>
          <cell r="I115">
            <v>3.7680999999999999E-2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1.0467000000000001E-2</v>
          </cell>
          <cell r="I116">
            <v>3.7680999999999999E-2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1.0467000000000001E-2</v>
          </cell>
          <cell r="I117">
            <v>3.7680999999999999E-2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1.0467000000000001E-2</v>
          </cell>
          <cell r="I118">
            <v>3.7680999999999999E-2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1.091E-2</v>
          </cell>
          <cell r="I119">
            <v>3.9275999999999998E-2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1.091E-2</v>
          </cell>
          <cell r="I120">
            <v>3.9275999999999998E-2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1.1802999999999999E-2</v>
          </cell>
          <cell r="I121">
            <v>4.2491000000000001E-2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1.0335E-2</v>
          </cell>
          <cell r="I122">
            <v>3.7206000000000003E-2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1.0335E-2</v>
          </cell>
          <cell r="I123">
            <v>3.7206000000000003E-2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1.047E-2</v>
          </cell>
          <cell r="I124">
            <v>3.7692000000000003E-2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1.047E-2</v>
          </cell>
          <cell r="I125">
            <v>3.7692000000000003E-2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1.047E-2</v>
          </cell>
          <cell r="I126">
            <v>3.7692000000000003E-2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1.047E-2</v>
          </cell>
          <cell r="I127">
            <v>3.7692000000000003E-2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1.047E-2</v>
          </cell>
          <cell r="I128">
            <v>3.7692000000000003E-2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1.047E-2</v>
          </cell>
          <cell r="I129">
            <v>3.7692000000000003E-2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1.047E-2</v>
          </cell>
          <cell r="I130">
            <v>3.7692000000000003E-2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1.047E-2</v>
          </cell>
          <cell r="I131">
            <v>3.7692000000000003E-2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1.047E-2</v>
          </cell>
          <cell r="I132">
            <v>3.7692000000000003E-2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1.047E-2</v>
          </cell>
          <cell r="I133">
            <v>3.7692000000000003E-2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1.047E-2</v>
          </cell>
          <cell r="I134">
            <v>3.7692000000000003E-2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1.0222999999999999E-2</v>
          </cell>
          <cell r="I135">
            <v>3.6803000000000002E-2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1.0222999999999999E-2</v>
          </cell>
          <cell r="I136">
            <v>3.6803000000000002E-2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1.0468999999999999E-2</v>
          </cell>
          <cell r="I137">
            <v>3.7687999999999999E-2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1.0468999999999999E-2</v>
          </cell>
          <cell r="I138">
            <v>3.7687999999999999E-2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1.0468999999999999E-2</v>
          </cell>
          <cell r="I139">
            <v>3.7687999999999999E-2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1.0468999999999999E-2</v>
          </cell>
          <cell r="I140">
            <v>3.7687999999999999E-2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1.0468999999999999E-2</v>
          </cell>
          <cell r="I141">
            <v>3.7687999999999999E-2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1.0468999999999999E-2</v>
          </cell>
          <cell r="I142">
            <v>3.7687999999999999E-2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1.0468999999999999E-2</v>
          </cell>
          <cell r="I143">
            <v>3.7687999999999999E-2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1.0468999999999999E-2</v>
          </cell>
          <cell r="I144">
            <v>3.7687999999999999E-2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1.1039E-2</v>
          </cell>
          <cell r="I145">
            <v>3.9739999999999998E-2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1.1039E-2</v>
          </cell>
          <cell r="I146">
            <v>3.9739999999999998E-2</v>
          </cell>
        </row>
        <row r="147">
          <cell r="D147" t="str">
            <v>SM0090D1</v>
          </cell>
          <cell r="E147">
            <v>131256</v>
          </cell>
          <cell r="F147">
            <v>131265</v>
          </cell>
          <cell r="G147" t="str">
            <v>DISTSR</v>
          </cell>
          <cell r="H147">
            <v>1.0886E-2</v>
          </cell>
          <cell r="I147">
            <v>3.9190000000000003E-2</v>
          </cell>
        </row>
        <row r="148">
          <cell r="D148" t="str">
            <v>SM0090D2</v>
          </cell>
          <cell r="E148">
            <v>131256</v>
          </cell>
          <cell r="F148">
            <v>131265</v>
          </cell>
          <cell r="G148" t="str">
            <v>DISTSR</v>
          </cell>
          <cell r="H148">
            <v>1.0886E-2</v>
          </cell>
          <cell r="I148">
            <v>3.9190000000000003E-2</v>
          </cell>
        </row>
        <row r="149">
          <cell r="D149" t="str">
            <v>SM0091D0</v>
          </cell>
          <cell r="E149">
            <v>131274</v>
          </cell>
          <cell r="F149">
            <v>131283</v>
          </cell>
          <cell r="G149" t="str">
            <v>PTRUTJ</v>
          </cell>
          <cell r="H149">
            <v>1.0886E-2</v>
          </cell>
          <cell r="I149">
            <v>3.9190000000000003E-2</v>
          </cell>
        </row>
        <row r="150">
          <cell r="D150" t="str">
            <v>SM0092D0</v>
          </cell>
          <cell r="E150">
            <v>132315</v>
          </cell>
          <cell r="F150">
            <v>132324</v>
          </cell>
          <cell r="G150" t="str">
            <v>DISTSR</v>
          </cell>
          <cell r="H150">
            <v>1.0886E-2</v>
          </cell>
          <cell r="I150">
            <v>3.9190000000000003E-2</v>
          </cell>
        </row>
        <row r="151">
          <cell r="D151" t="str">
            <v>SM0093D0</v>
          </cell>
          <cell r="E151">
            <v>133330</v>
          </cell>
          <cell r="F151">
            <v>133349</v>
          </cell>
          <cell r="G151" t="str">
            <v>VICTFL</v>
          </cell>
          <cell r="H151">
            <v>1.0886E-2</v>
          </cell>
          <cell r="I151">
            <v>3.9190000000000003E-2</v>
          </cell>
        </row>
        <row r="152">
          <cell r="D152" t="str">
            <v>SM0094D0</v>
          </cell>
          <cell r="E152">
            <v>133330</v>
          </cell>
          <cell r="F152">
            <v>133349</v>
          </cell>
          <cell r="G152" t="str">
            <v>DISTSR</v>
          </cell>
          <cell r="H152">
            <v>1.0886E-2</v>
          </cell>
          <cell r="I152">
            <v>3.9190000000000003E-2</v>
          </cell>
        </row>
        <row r="153">
          <cell r="D153" t="str">
            <v>SM0227D0</v>
          </cell>
          <cell r="E153">
            <v>132404</v>
          </cell>
          <cell r="F153">
            <v>132422</v>
          </cell>
          <cell r="G153" t="str">
            <v>PROGAZ</v>
          </cell>
          <cell r="H153">
            <v>1.0886E-2</v>
          </cell>
          <cell r="I153">
            <v>3.9190000000000003E-2</v>
          </cell>
        </row>
        <row r="154">
          <cell r="D154" t="str">
            <v>SM0081D0</v>
          </cell>
          <cell r="E154">
            <v>131336</v>
          </cell>
          <cell r="F154">
            <v>131381</v>
          </cell>
          <cell r="G154" t="str">
            <v>DISTSR</v>
          </cell>
          <cell r="H154">
            <v>1.0467000000000001E-2</v>
          </cell>
          <cell r="I154">
            <v>3.7680999999999999E-2</v>
          </cell>
        </row>
        <row r="155">
          <cell r="D155" t="str">
            <v>SM0084D1</v>
          </cell>
          <cell r="E155">
            <v>131336</v>
          </cell>
          <cell r="F155">
            <v>131345</v>
          </cell>
          <cell r="G155" t="str">
            <v>DISTSR</v>
          </cell>
          <cell r="H155">
            <v>1.0467000000000001E-2</v>
          </cell>
          <cell r="I155">
            <v>3.7680999999999999E-2</v>
          </cell>
        </row>
        <row r="156">
          <cell r="D156" t="str">
            <v>SM0084D2</v>
          </cell>
          <cell r="E156">
            <v>131336</v>
          </cell>
          <cell r="F156">
            <v>131345</v>
          </cell>
          <cell r="G156" t="str">
            <v>VULTUR</v>
          </cell>
          <cell r="H156">
            <v>1.0467000000000001E-2</v>
          </cell>
          <cell r="I156">
            <v>3.7680999999999999E-2</v>
          </cell>
        </row>
        <row r="157">
          <cell r="D157" t="str">
            <v>SM0085D1</v>
          </cell>
          <cell r="E157">
            <v>131103</v>
          </cell>
          <cell r="F157">
            <v>131121</v>
          </cell>
          <cell r="G157" t="str">
            <v>DISTSR</v>
          </cell>
          <cell r="H157">
            <v>1.0467000000000001E-2</v>
          </cell>
          <cell r="I157">
            <v>3.7680999999999999E-2</v>
          </cell>
        </row>
        <row r="158">
          <cell r="D158" t="str">
            <v>SM0085D2</v>
          </cell>
          <cell r="E158">
            <v>179659</v>
          </cell>
          <cell r="F158">
            <v>131121</v>
          </cell>
          <cell r="G158" t="str">
            <v>HDJBRZ</v>
          </cell>
          <cell r="H158">
            <v>1.0467000000000001E-2</v>
          </cell>
          <cell r="I158">
            <v>3.7680999999999999E-2</v>
          </cell>
        </row>
        <row r="159">
          <cell r="D159" t="str">
            <v>SM0087D0</v>
          </cell>
          <cell r="E159">
            <v>131103</v>
          </cell>
          <cell r="F159">
            <v>131158</v>
          </cell>
          <cell r="G159" t="str">
            <v>IZVORE</v>
          </cell>
          <cell r="H159">
            <v>1.0467000000000001E-2</v>
          </cell>
          <cell r="I159">
            <v>3.7680999999999999E-2</v>
          </cell>
        </row>
        <row r="160">
          <cell r="D160" t="str">
            <v>SM0088D0</v>
          </cell>
          <cell r="E160">
            <v>132805</v>
          </cell>
          <cell r="F160">
            <v>132814</v>
          </cell>
          <cell r="G160" t="str">
            <v>DISTSR</v>
          </cell>
          <cell r="H160">
            <v>1.0467000000000001E-2</v>
          </cell>
          <cell r="I160">
            <v>3.7680999999999999E-2</v>
          </cell>
        </row>
        <row r="161">
          <cell r="D161" t="str">
            <v>SM0089D0</v>
          </cell>
          <cell r="E161">
            <v>131274</v>
          </cell>
          <cell r="F161">
            <v>131283</v>
          </cell>
          <cell r="G161" t="str">
            <v>DISTSR</v>
          </cell>
          <cell r="H161">
            <v>1.0467000000000001E-2</v>
          </cell>
          <cell r="I161">
            <v>3.7680999999999999E-2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1.0467000000000001E-2</v>
          </cell>
          <cell r="I162">
            <v>3.7680999999999999E-2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1.0999E-2</v>
          </cell>
          <cell r="I163">
            <v>3.9595999999999999E-2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1.0999E-2</v>
          </cell>
          <cell r="I164">
            <v>3.9595999999999999E-2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1.0999E-2</v>
          </cell>
          <cell r="I165">
            <v>3.9595999999999999E-2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1.0999E-2</v>
          </cell>
          <cell r="I166">
            <v>3.9595999999999999E-2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1.0999E-2</v>
          </cell>
          <cell r="I167">
            <v>3.9595999999999999E-2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1.0999E-2</v>
          </cell>
          <cell r="I168">
            <v>3.9595999999999999E-2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1.0999E-2</v>
          </cell>
          <cell r="I169">
            <v>3.9595999999999999E-2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1.0999E-2</v>
          </cell>
          <cell r="I170">
            <v>3.9595999999999999E-2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1.0999E-2</v>
          </cell>
          <cell r="I171">
            <v>3.9595999999999999E-2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1.0999E-2</v>
          </cell>
          <cell r="I172">
            <v>3.9595999999999999E-2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1.0999E-2</v>
          </cell>
          <cell r="I173">
            <v>3.9595999999999999E-2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1.0999E-2</v>
          </cell>
          <cell r="I174">
            <v>3.9595999999999999E-2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1.0999E-2</v>
          </cell>
          <cell r="I175">
            <v>3.9595999999999999E-2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1.0999E-2</v>
          </cell>
          <cell r="I176">
            <v>3.9595999999999999E-2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1.0999E-2</v>
          </cell>
          <cell r="I177">
            <v>3.9595999999999999E-2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1.0999E-2</v>
          </cell>
          <cell r="I178">
            <v>3.9595999999999999E-2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1.0999E-2</v>
          </cell>
          <cell r="I179">
            <v>3.9595999999999999E-2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1.0999E-2</v>
          </cell>
          <cell r="I180">
            <v>3.9595999999999999E-2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1.0999E-2</v>
          </cell>
          <cell r="I181">
            <v>3.9595999999999999E-2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1.0999E-2</v>
          </cell>
          <cell r="I182">
            <v>3.9595999999999999E-2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1.0999E-2</v>
          </cell>
          <cell r="I183">
            <v>3.9595999999999999E-2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1.0999E-2</v>
          </cell>
          <cell r="I184">
            <v>3.9595999999999999E-2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1.1018999999999999E-2</v>
          </cell>
          <cell r="I185">
            <v>3.9668000000000002E-2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1.1018999999999999E-2</v>
          </cell>
          <cell r="I186">
            <v>3.9668000000000002E-2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1.1018999999999999E-2</v>
          </cell>
          <cell r="I187">
            <v>3.9668000000000002E-2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1.1018999999999999E-2</v>
          </cell>
          <cell r="I188">
            <v>3.9668000000000002E-2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1.1018999999999999E-2</v>
          </cell>
          <cell r="I189">
            <v>3.9668000000000002E-2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1.1018999999999999E-2</v>
          </cell>
          <cell r="I190">
            <v>3.9668000000000002E-2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1.1018999999999999E-2</v>
          </cell>
          <cell r="I191">
            <v>3.9668000000000002E-2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1.1018999999999999E-2</v>
          </cell>
          <cell r="I192">
            <v>3.9668000000000002E-2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1.1018999999999999E-2</v>
          </cell>
          <cell r="I193">
            <v>3.9668000000000002E-2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1.1018999999999999E-2</v>
          </cell>
          <cell r="I194">
            <v>3.9668000000000002E-2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1.1018999999999999E-2</v>
          </cell>
          <cell r="I195">
            <v>3.9668000000000002E-2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1.0191E-2</v>
          </cell>
          <cell r="I196">
            <v>3.6687999999999998E-2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1.0191E-2</v>
          </cell>
          <cell r="I197">
            <v>3.6687999999999998E-2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1.0191E-2</v>
          </cell>
          <cell r="I198">
            <v>3.6687999999999998E-2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1.0191E-2</v>
          </cell>
          <cell r="I199">
            <v>3.6687999999999998E-2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1.0191E-2</v>
          </cell>
          <cell r="I200">
            <v>3.6687999999999998E-2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1.0191E-2</v>
          </cell>
          <cell r="I201">
            <v>3.6687999999999998E-2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1.0191E-2</v>
          </cell>
          <cell r="I202">
            <v>3.6687999999999998E-2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1.0191E-2</v>
          </cell>
          <cell r="I203">
            <v>3.6687999999999998E-2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1.0191E-2</v>
          </cell>
          <cell r="I204">
            <v>3.6687999999999998E-2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1.0191E-2</v>
          </cell>
          <cell r="I205">
            <v>3.6687999999999998E-2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1.0191E-2</v>
          </cell>
          <cell r="I206">
            <v>3.6687999999999998E-2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1.0191E-2</v>
          </cell>
          <cell r="I207">
            <v>3.6687999999999998E-2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1.0191E-2</v>
          </cell>
          <cell r="I208">
            <v>3.6687999999999998E-2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1.0191E-2</v>
          </cell>
          <cell r="I209">
            <v>3.6687999999999998E-2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1.0191E-2</v>
          </cell>
          <cell r="I210">
            <v>3.6687999999999998E-2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1.0191E-2</v>
          </cell>
          <cell r="I211">
            <v>3.6687999999999998E-2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1.0191E-2</v>
          </cell>
          <cell r="I212">
            <v>3.6687999999999998E-2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1.0463E-2</v>
          </cell>
          <cell r="I213">
            <v>3.7666999999999999E-2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1.0463E-2</v>
          </cell>
          <cell r="I214">
            <v>3.7666999999999999E-2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1.0463E-2</v>
          </cell>
          <cell r="I215">
            <v>3.7666999999999999E-2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1.0463E-2</v>
          </cell>
          <cell r="I216">
            <v>3.7666999999999999E-2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1.0463E-2</v>
          </cell>
          <cell r="I217">
            <v>3.7666999999999999E-2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1.0463E-2</v>
          </cell>
          <cell r="I218">
            <v>3.7666999999999999E-2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1.0463E-2</v>
          </cell>
          <cell r="I219">
            <v>3.7666999999999999E-2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1.0463E-2</v>
          </cell>
          <cell r="I220">
            <v>3.7666999999999999E-2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1.0463E-2</v>
          </cell>
          <cell r="I221">
            <v>3.7666999999999999E-2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1.0468999999999999E-2</v>
          </cell>
          <cell r="I222">
            <v>3.7687999999999999E-2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1.0468999999999999E-2</v>
          </cell>
          <cell r="I223">
            <v>3.7687999999999999E-2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1.0468E-2</v>
          </cell>
          <cell r="I224">
            <v>3.7685000000000003E-2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1.0468E-2</v>
          </cell>
          <cell r="I225">
            <v>3.7685000000000003E-2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1.0454E-2</v>
          </cell>
          <cell r="I226">
            <v>3.7634000000000001E-2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1.0454E-2</v>
          </cell>
          <cell r="I227">
            <v>3.7634000000000001E-2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1.0454E-2</v>
          </cell>
          <cell r="I228">
            <v>3.7634000000000001E-2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1.0463E-2</v>
          </cell>
          <cell r="I229">
            <v>3.7666999999999999E-2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1.1044E-2</v>
          </cell>
          <cell r="I230">
            <v>3.9758000000000002E-2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1.1044E-2</v>
          </cell>
          <cell r="I231">
            <v>3.9758000000000002E-2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1.1044E-2</v>
          </cell>
          <cell r="I232">
            <v>3.9758000000000002E-2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1.1044E-2</v>
          </cell>
          <cell r="I233">
            <v>3.9758000000000002E-2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1.1044E-2</v>
          </cell>
          <cell r="I234">
            <v>3.9758000000000002E-2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1.1044E-2</v>
          </cell>
          <cell r="I235">
            <v>3.9758000000000002E-2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1.1044E-2</v>
          </cell>
          <cell r="I236">
            <v>3.9758000000000002E-2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1.1044E-2</v>
          </cell>
          <cell r="I237">
            <v>3.9758000000000002E-2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1.1044E-2</v>
          </cell>
          <cell r="I238">
            <v>3.9758000000000002E-2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1.1044E-2</v>
          </cell>
          <cell r="I239">
            <v>3.9758000000000002E-2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1.1044E-2</v>
          </cell>
          <cell r="I240">
            <v>3.9758000000000002E-2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1.1044E-2</v>
          </cell>
          <cell r="I241">
            <v>3.9758000000000002E-2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1.1044E-2</v>
          </cell>
          <cell r="I242">
            <v>3.9758000000000002E-2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1.0919999999999999E-2</v>
          </cell>
          <cell r="I243">
            <v>3.9312E-2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1.0919999999999999E-2</v>
          </cell>
          <cell r="I244">
            <v>3.9312E-2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1.0919999999999999E-2</v>
          </cell>
          <cell r="I245">
            <v>3.9312E-2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1.0919999999999999E-2</v>
          </cell>
          <cell r="I246">
            <v>3.9312E-2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1.0978E-2</v>
          </cell>
          <cell r="I247">
            <v>3.9521000000000001E-2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1.0978E-2</v>
          </cell>
          <cell r="I248">
            <v>3.9521000000000001E-2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1.1044E-2</v>
          </cell>
          <cell r="I249">
            <v>3.9758000000000002E-2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1.1044E-2</v>
          </cell>
          <cell r="I250">
            <v>3.9758000000000002E-2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1.1044E-2</v>
          </cell>
          <cell r="I251">
            <v>3.9758000000000002E-2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1.1044E-2</v>
          </cell>
          <cell r="I252">
            <v>3.9758000000000002E-2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1.1254E-2</v>
          </cell>
          <cell r="I253">
            <v>4.0514000000000001E-2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1.1254E-2</v>
          </cell>
          <cell r="I254">
            <v>4.0514000000000001E-2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1.0952E-2</v>
          </cell>
          <cell r="I255">
            <v>3.9426999999999997E-2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1.0919E-2</v>
          </cell>
          <cell r="I256">
            <v>3.9308000000000003E-2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1.0952E-2</v>
          </cell>
          <cell r="I257">
            <v>3.9426999999999997E-2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1.0952E-2</v>
          </cell>
          <cell r="I258">
            <v>3.9426999999999997E-2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1.0487E-2</v>
          </cell>
          <cell r="I259">
            <v>3.7753000000000002E-2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1.0907E-2</v>
          </cell>
          <cell r="I260">
            <v>3.9265000000000001E-2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1.0907E-2</v>
          </cell>
          <cell r="I261">
            <v>3.9265000000000001E-2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1.0907E-2</v>
          </cell>
          <cell r="I262">
            <v>3.9265000000000001E-2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1.0907E-2</v>
          </cell>
          <cell r="I263">
            <v>3.9265000000000001E-2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1.0907E-2</v>
          </cell>
          <cell r="I264">
            <v>3.9265000000000001E-2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1.0907E-2</v>
          </cell>
          <cell r="I265">
            <v>3.9265000000000001E-2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1.0907E-2</v>
          </cell>
          <cell r="I266">
            <v>3.9265000000000001E-2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1.0907E-2</v>
          </cell>
          <cell r="I267">
            <v>3.9265000000000001E-2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1.0907E-2</v>
          </cell>
          <cell r="I268">
            <v>3.9265000000000001E-2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1.0907E-2</v>
          </cell>
          <cell r="I269">
            <v>3.9265000000000001E-2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1.091E-2</v>
          </cell>
          <cell r="I270">
            <v>3.9275999999999998E-2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1.091E-2</v>
          </cell>
          <cell r="I271">
            <v>3.9275999999999998E-2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1.091E-2</v>
          </cell>
          <cell r="I272">
            <v>3.9275999999999998E-2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1.091E-2</v>
          </cell>
          <cell r="I273">
            <v>3.9275999999999998E-2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1.091E-2</v>
          </cell>
          <cell r="I274">
            <v>3.9275999999999998E-2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1.082E-2</v>
          </cell>
          <cell r="I275">
            <v>3.8952000000000001E-2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1.082E-2</v>
          </cell>
          <cell r="I276">
            <v>3.8952000000000001E-2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1.082E-2</v>
          </cell>
          <cell r="I277">
            <v>3.8952000000000001E-2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1.082E-2</v>
          </cell>
          <cell r="I278">
            <v>3.8952000000000001E-2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1.082E-2</v>
          </cell>
          <cell r="I279">
            <v>3.8952000000000001E-2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1.0317E-2</v>
          </cell>
          <cell r="I280">
            <v>3.7141E-2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1.0325000000000001E-2</v>
          </cell>
          <cell r="I281">
            <v>3.7170000000000002E-2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1.0325000000000001E-2</v>
          </cell>
          <cell r="I282">
            <v>3.7170000000000002E-2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1.0325000000000001E-2</v>
          </cell>
          <cell r="I283">
            <v>3.7170000000000002E-2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1.0972000000000001E-2</v>
          </cell>
          <cell r="I284">
            <v>3.9498999999999999E-2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1.0946000000000001E-2</v>
          </cell>
          <cell r="I285">
            <v>3.9405999999999997E-2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1.0946000000000001E-2</v>
          </cell>
          <cell r="I286">
            <v>3.9405999999999997E-2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1.0498E-2</v>
          </cell>
          <cell r="I287">
            <v>3.7793E-2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1.0657E-2</v>
          </cell>
          <cell r="I288">
            <v>3.8365000000000003E-2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1.0657E-2</v>
          </cell>
          <cell r="I289">
            <v>3.8365000000000003E-2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1.0715000000000001E-2</v>
          </cell>
          <cell r="I290">
            <v>3.8573999999999997E-2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1.0715000000000001E-2</v>
          </cell>
          <cell r="I291">
            <v>3.8573999999999997E-2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1.0715000000000001E-2</v>
          </cell>
          <cell r="I292">
            <v>3.8573999999999997E-2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1.0715000000000001E-2</v>
          </cell>
          <cell r="I293">
            <v>3.8573999999999997E-2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1.0708000000000001E-2</v>
          </cell>
          <cell r="I294">
            <v>3.8549E-2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1.0671E-2</v>
          </cell>
          <cell r="I295">
            <v>3.8415999999999999E-2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1.0715000000000001E-2</v>
          </cell>
          <cell r="I296">
            <v>3.8573999999999997E-2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1.0715000000000001E-2</v>
          </cell>
          <cell r="I297">
            <v>3.8573999999999997E-2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1.0715000000000001E-2</v>
          </cell>
          <cell r="I298">
            <v>3.8573999999999997E-2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1.0715000000000001E-2</v>
          </cell>
          <cell r="I299">
            <v>3.8573999999999997E-2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1.0715000000000001E-2</v>
          </cell>
          <cell r="I300">
            <v>3.8573999999999997E-2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1.0605E-2</v>
          </cell>
          <cell r="I301">
            <v>3.8177999999999997E-2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1.0605E-2</v>
          </cell>
          <cell r="I302">
            <v>3.8177999999999997E-2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1.0605E-2</v>
          </cell>
          <cell r="I303">
            <v>3.8177999999999997E-2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1.0605E-2</v>
          </cell>
          <cell r="I304">
            <v>3.8177999999999997E-2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1.0562E-2</v>
          </cell>
          <cell r="I305">
            <v>3.8023000000000001E-2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1.0562E-2</v>
          </cell>
          <cell r="I306">
            <v>3.8023000000000001E-2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1.0562E-2</v>
          </cell>
          <cell r="I307">
            <v>3.8023000000000001E-2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1.0562999999999999E-2</v>
          </cell>
          <cell r="I308">
            <v>3.8026999999999998E-2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1.0562999999999999E-2</v>
          </cell>
          <cell r="I309">
            <v>3.8026999999999998E-2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1.0562999999999999E-2</v>
          </cell>
          <cell r="I310">
            <v>3.8026999999999998E-2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1.0623E-2</v>
          </cell>
          <cell r="I311">
            <v>3.8242999999999999E-2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1.0623E-2</v>
          </cell>
          <cell r="I312">
            <v>3.8242999999999999E-2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1.0623E-2</v>
          </cell>
          <cell r="I313">
            <v>3.8242999999999999E-2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1.0623E-2</v>
          </cell>
          <cell r="I314">
            <v>3.8242999999999999E-2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1.0623E-2</v>
          </cell>
          <cell r="I315">
            <v>3.8242999999999999E-2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1.0623E-2</v>
          </cell>
          <cell r="I316">
            <v>3.8242999999999999E-2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1.0623E-2</v>
          </cell>
          <cell r="I317">
            <v>3.8242999999999999E-2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1.0623E-2</v>
          </cell>
          <cell r="I318">
            <v>3.8242999999999999E-2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1.0921E-2</v>
          </cell>
          <cell r="I319">
            <v>3.9315999999999997E-2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1.0921E-2</v>
          </cell>
          <cell r="I320">
            <v>3.9315999999999997E-2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1.0921E-2</v>
          </cell>
          <cell r="I321">
            <v>3.9315999999999997E-2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1.0921E-2</v>
          </cell>
          <cell r="I322">
            <v>3.9315999999999997E-2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1.0921E-2</v>
          </cell>
          <cell r="I323">
            <v>3.9315999999999997E-2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1.0921E-2</v>
          </cell>
          <cell r="I324">
            <v>3.9315999999999997E-2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1.0921E-2</v>
          </cell>
          <cell r="I325">
            <v>3.9315999999999997E-2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1.0921E-2</v>
          </cell>
          <cell r="I326">
            <v>3.9315999999999997E-2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1.0921E-2</v>
          </cell>
          <cell r="I327">
            <v>3.9315999999999997E-2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1.0921E-2</v>
          </cell>
          <cell r="I328">
            <v>3.9315999999999997E-2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1.0795000000000001E-2</v>
          </cell>
          <cell r="I329">
            <v>3.8862000000000001E-2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1.0795000000000001E-2</v>
          </cell>
          <cell r="I330">
            <v>3.8862000000000001E-2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1.0795000000000001E-2</v>
          </cell>
          <cell r="I331">
            <v>3.8862000000000001E-2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1.0795000000000001E-2</v>
          </cell>
          <cell r="I332">
            <v>3.8862000000000001E-2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1.0795000000000001E-2</v>
          </cell>
          <cell r="I333">
            <v>3.8862000000000001E-2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1.0795000000000001E-2</v>
          </cell>
          <cell r="I334">
            <v>3.8862000000000001E-2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1.0795000000000001E-2</v>
          </cell>
          <cell r="I335">
            <v>3.8862000000000001E-2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1.0795000000000001E-2</v>
          </cell>
          <cell r="I336">
            <v>3.8862000000000001E-2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1.0795000000000001E-2</v>
          </cell>
          <cell r="I337">
            <v>3.8862000000000001E-2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1.0795000000000001E-2</v>
          </cell>
          <cell r="I338">
            <v>3.8862000000000001E-2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1.0795000000000001E-2</v>
          </cell>
          <cell r="I339">
            <v>3.8862000000000001E-2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1.0795000000000001E-2</v>
          </cell>
          <cell r="I340">
            <v>3.8862000000000001E-2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1.0795000000000001E-2</v>
          </cell>
          <cell r="I341">
            <v>3.8862000000000001E-2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1.0795000000000001E-2</v>
          </cell>
          <cell r="I342">
            <v>3.8862000000000001E-2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1.0795000000000001E-2</v>
          </cell>
          <cell r="I343">
            <v>3.8862000000000001E-2</v>
          </cell>
        </row>
        <row r="344">
          <cell r="D344" t="str">
            <v>SM0282D0</v>
          </cell>
          <cell r="E344">
            <v>7044</v>
          </cell>
          <cell r="F344">
            <v>7053</v>
          </cell>
          <cell r="G344" t="str">
            <v>EGDTGM</v>
          </cell>
          <cell r="H344">
            <v>1.0795000000000001E-2</v>
          </cell>
          <cell r="I344">
            <v>3.8862000000000001E-2</v>
          </cell>
        </row>
        <row r="345">
          <cell r="D345" t="str">
            <v>SM0283D0</v>
          </cell>
          <cell r="E345">
            <v>7810</v>
          </cell>
          <cell r="F345">
            <v>7829</v>
          </cell>
          <cell r="G345" t="str">
            <v>EGDTGM</v>
          </cell>
          <cell r="H345">
            <v>1.0795000000000001E-2</v>
          </cell>
          <cell r="I345">
            <v>3.8862000000000001E-2</v>
          </cell>
        </row>
        <row r="346">
          <cell r="D346" t="str">
            <v>SM0284D0</v>
          </cell>
          <cell r="E346">
            <v>8826</v>
          </cell>
          <cell r="F346">
            <v>8835</v>
          </cell>
          <cell r="G346" t="str">
            <v>EGDTGM</v>
          </cell>
          <cell r="H346">
            <v>1.0795000000000001E-2</v>
          </cell>
          <cell r="I346">
            <v>3.8862000000000001E-2</v>
          </cell>
        </row>
        <row r="347">
          <cell r="D347" t="str">
            <v>SM0288D1</v>
          </cell>
          <cell r="E347">
            <v>1874</v>
          </cell>
          <cell r="F347">
            <v>1883</v>
          </cell>
          <cell r="G347" t="str">
            <v>EGDTGM</v>
          </cell>
          <cell r="H347">
            <v>1.0795000000000001E-2</v>
          </cell>
          <cell r="I347">
            <v>3.8862000000000001E-2</v>
          </cell>
        </row>
        <row r="348">
          <cell r="D348" t="str">
            <v>SM0288D2</v>
          </cell>
          <cell r="E348">
            <v>1874</v>
          </cell>
          <cell r="F348">
            <v>1909</v>
          </cell>
          <cell r="G348" t="str">
            <v>EGDTGM</v>
          </cell>
          <cell r="H348">
            <v>1.0795000000000001E-2</v>
          </cell>
          <cell r="I348">
            <v>3.8862000000000001E-2</v>
          </cell>
        </row>
        <row r="349">
          <cell r="D349" t="str">
            <v>SM0290D0</v>
          </cell>
          <cell r="E349">
            <v>87638</v>
          </cell>
          <cell r="F349">
            <v>87647</v>
          </cell>
          <cell r="G349" t="str">
            <v>PRDOIL</v>
          </cell>
          <cell r="H349">
            <v>1.0795000000000001E-2</v>
          </cell>
          <cell r="I349">
            <v>3.8862000000000001E-2</v>
          </cell>
        </row>
        <row r="350">
          <cell r="D350" t="str">
            <v>SM0291D0</v>
          </cell>
          <cell r="E350">
            <v>1696</v>
          </cell>
          <cell r="F350">
            <v>1703</v>
          </cell>
          <cell r="G350" t="str">
            <v>EGDTGM</v>
          </cell>
          <cell r="H350">
            <v>1.0795000000000001E-2</v>
          </cell>
          <cell r="I350">
            <v>3.8862000000000001E-2</v>
          </cell>
        </row>
        <row r="351">
          <cell r="D351" t="str">
            <v>SM0293D0</v>
          </cell>
          <cell r="E351">
            <v>90994</v>
          </cell>
          <cell r="F351">
            <v>91009</v>
          </cell>
          <cell r="G351" t="str">
            <v>EGDTGM</v>
          </cell>
          <cell r="H351">
            <v>1.0795000000000001E-2</v>
          </cell>
          <cell r="I351">
            <v>3.8862000000000001E-2</v>
          </cell>
        </row>
        <row r="352">
          <cell r="D352" t="str">
            <v>SM0295D0</v>
          </cell>
          <cell r="E352">
            <v>87638</v>
          </cell>
          <cell r="F352">
            <v>87647</v>
          </cell>
          <cell r="G352" t="str">
            <v>EGDTGM</v>
          </cell>
          <cell r="H352">
            <v>1.0795000000000001E-2</v>
          </cell>
          <cell r="I352">
            <v>3.8862000000000001E-2</v>
          </cell>
        </row>
        <row r="353">
          <cell r="D353" t="str">
            <v>SM0296D0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1.0795000000000001E-2</v>
          </cell>
          <cell r="I353">
            <v>3.8862000000000001E-2</v>
          </cell>
        </row>
        <row r="354">
          <cell r="D354" t="str">
            <v>SM0301D0</v>
          </cell>
          <cell r="E354">
            <v>91688</v>
          </cell>
          <cell r="F354">
            <v>91722</v>
          </cell>
          <cell r="G354" t="str">
            <v>EGDTGM</v>
          </cell>
          <cell r="H354">
            <v>1.0795000000000001E-2</v>
          </cell>
          <cell r="I354">
            <v>3.8862000000000001E-2</v>
          </cell>
        </row>
        <row r="355">
          <cell r="D355" t="str">
            <v>SM0302D0</v>
          </cell>
          <cell r="E355">
            <v>91688</v>
          </cell>
          <cell r="F355">
            <v>91697</v>
          </cell>
          <cell r="G355" t="str">
            <v>EGDTGM</v>
          </cell>
          <cell r="H355">
            <v>1.0795000000000001E-2</v>
          </cell>
          <cell r="I355">
            <v>3.8862000000000001E-2</v>
          </cell>
        </row>
        <row r="356">
          <cell r="D356" t="str">
            <v>SM0303D0</v>
          </cell>
          <cell r="E356">
            <v>88047</v>
          </cell>
          <cell r="F356">
            <v>88083</v>
          </cell>
          <cell r="G356" t="str">
            <v>EGDTGM</v>
          </cell>
          <cell r="H356">
            <v>1.0795000000000001E-2</v>
          </cell>
          <cell r="I356">
            <v>3.8862000000000001E-2</v>
          </cell>
        </row>
        <row r="357">
          <cell r="D357" t="str">
            <v>SM0304D0</v>
          </cell>
          <cell r="E357">
            <v>88047</v>
          </cell>
          <cell r="F357">
            <v>88056</v>
          </cell>
          <cell r="G357" t="str">
            <v>EGDTGM</v>
          </cell>
          <cell r="H357">
            <v>1.0795000000000001E-2</v>
          </cell>
          <cell r="I357">
            <v>3.8862000000000001E-2</v>
          </cell>
        </row>
        <row r="358">
          <cell r="D358" t="str">
            <v>SM0969D0</v>
          </cell>
          <cell r="E358">
            <v>1874</v>
          </cell>
          <cell r="F358">
            <v>1918</v>
          </cell>
          <cell r="G358" t="str">
            <v>EGDTGM</v>
          </cell>
          <cell r="H358">
            <v>1.0795000000000001E-2</v>
          </cell>
          <cell r="I358">
            <v>3.8862000000000001E-2</v>
          </cell>
        </row>
        <row r="359">
          <cell r="D359" t="str">
            <v>SM0988D0</v>
          </cell>
          <cell r="E359">
            <v>8826</v>
          </cell>
          <cell r="F359">
            <v>8835</v>
          </cell>
          <cell r="G359" t="str">
            <v>EGDTGM</v>
          </cell>
          <cell r="H359">
            <v>1.0795000000000001E-2</v>
          </cell>
          <cell r="I359">
            <v>3.8862000000000001E-2</v>
          </cell>
        </row>
        <row r="360">
          <cell r="D360" t="str">
            <v>SM1161D0</v>
          </cell>
          <cell r="E360">
            <v>89561</v>
          </cell>
          <cell r="F360">
            <v>89589</v>
          </cell>
          <cell r="G360" t="str">
            <v>EGDTGM</v>
          </cell>
          <cell r="H360">
            <v>1.0795000000000001E-2</v>
          </cell>
          <cell r="I360">
            <v>3.8862000000000001E-2</v>
          </cell>
        </row>
        <row r="361">
          <cell r="D361" t="str">
            <v>SM0270D0</v>
          </cell>
          <cell r="E361">
            <v>1348</v>
          </cell>
          <cell r="F361">
            <v>1357</v>
          </cell>
          <cell r="G361" t="str">
            <v>EGDTGM</v>
          </cell>
          <cell r="H361">
            <v>1.0795000000000001E-2</v>
          </cell>
          <cell r="I361">
            <v>3.8862000000000001E-2</v>
          </cell>
        </row>
        <row r="362">
          <cell r="D362" t="str">
            <v>SM0271D0</v>
          </cell>
          <cell r="E362">
            <v>4188</v>
          </cell>
          <cell r="F362">
            <v>4204</v>
          </cell>
          <cell r="G362" t="str">
            <v>EGDTGM</v>
          </cell>
          <cell r="H362">
            <v>1.0795000000000001E-2</v>
          </cell>
          <cell r="I362">
            <v>3.8862000000000001E-2</v>
          </cell>
        </row>
        <row r="363">
          <cell r="D363" t="str">
            <v>SM0272D0</v>
          </cell>
          <cell r="E363">
            <v>4188</v>
          </cell>
          <cell r="F363">
            <v>4197</v>
          </cell>
          <cell r="G363" t="str">
            <v>EGDTGM</v>
          </cell>
          <cell r="H363">
            <v>1.0795000000000001E-2</v>
          </cell>
          <cell r="I363">
            <v>3.8862000000000001E-2</v>
          </cell>
        </row>
        <row r="364">
          <cell r="D364" t="str">
            <v>SM0847D0</v>
          </cell>
          <cell r="E364">
            <v>3958</v>
          </cell>
          <cell r="F364">
            <v>3967</v>
          </cell>
          <cell r="G364" t="str">
            <v>EGDTGM</v>
          </cell>
          <cell r="H364">
            <v>1.0795000000000001E-2</v>
          </cell>
          <cell r="I364">
            <v>3.8862000000000001E-2</v>
          </cell>
        </row>
        <row r="365">
          <cell r="D365" t="str">
            <v>SM0848D0</v>
          </cell>
          <cell r="E365">
            <v>5103</v>
          </cell>
          <cell r="F365">
            <v>5112</v>
          </cell>
          <cell r="G365" t="str">
            <v>EGDTGM</v>
          </cell>
          <cell r="H365">
            <v>1.0795000000000001E-2</v>
          </cell>
          <cell r="I365">
            <v>3.8862000000000001E-2</v>
          </cell>
        </row>
        <row r="366">
          <cell r="D366" t="str">
            <v>SM0849D0</v>
          </cell>
          <cell r="E366">
            <v>5103</v>
          </cell>
          <cell r="F366">
            <v>5121</v>
          </cell>
          <cell r="G366" t="str">
            <v>EGDTGM</v>
          </cell>
          <cell r="H366">
            <v>1.0795000000000001E-2</v>
          </cell>
          <cell r="I366">
            <v>3.8862000000000001E-2</v>
          </cell>
        </row>
        <row r="367">
          <cell r="D367" t="str">
            <v>SM0855D0</v>
          </cell>
          <cell r="E367">
            <v>144152</v>
          </cell>
          <cell r="F367">
            <v>144189</v>
          </cell>
          <cell r="G367" t="str">
            <v>EGDTGM</v>
          </cell>
          <cell r="H367">
            <v>1.0795000000000001E-2</v>
          </cell>
          <cell r="I367">
            <v>3.8862000000000001E-2</v>
          </cell>
        </row>
        <row r="368">
          <cell r="D368" t="str">
            <v>SM0132D0</v>
          </cell>
          <cell r="E368">
            <v>144928</v>
          </cell>
          <cell r="F368">
            <v>144937</v>
          </cell>
          <cell r="G368" t="str">
            <v>EGDTGM</v>
          </cell>
          <cell r="H368">
            <v>1.0418E-2</v>
          </cell>
          <cell r="I368">
            <v>3.7504999999999997E-2</v>
          </cell>
        </row>
        <row r="369">
          <cell r="D369" t="str">
            <v>SM0369D0</v>
          </cell>
          <cell r="E369">
            <v>144928</v>
          </cell>
          <cell r="F369">
            <v>144937</v>
          </cell>
          <cell r="G369" t="str">
            <v>EGDTGM</v>
          </cell>
          <cell r="H369">
            <v>1.0418E-2</v>
          </cell>
          <cell r="I369">
            <v>3.7504999999999997E-2</v>
          </cell>
        </row>
        <row r="370">
          <cell r="D370" t="str">
            <v>SM1030D0</v>
          </cell>
          <cell r="E370">
            <v>145499</v>
          </cell>
          <cell r="F370">
            <v>145505</v>
          </cell>
          <cell r="G370" t="str">
            <v>EGDTGM</v>
          </cell>
          <cell r="H370">
            <v>1.0418E-2</v>
          </cell>
          <cell r="I370">
            <v>3.7504999999999997E-2</v>
          </cell>
        </row>
        <row r="371">
          <cell r="D371" t="str">
            <v>SM1061D0</v>
          </cell>
          <cell r="E371">
            <v>143502</v>
          </cell>
          <cell r="F371">
            <v>143511</v>
          </cell>
          <cell r="G371" t="str">
            <v>MANZAT</v>
          </cell>
          <cell r="H371">
            <v>1.0418E-2</v>
          </cell>
          <cell r="I371">
            <v>3.7504999999999997E-2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1.0730999999999999E-2</v>
          </cell>
          <cell r="I372">
            <v>3.8632E-2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1.0730999999999999E-2</v>
          </cell>
          <cell r="I373">
            <v>3.8632E-2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1.0730999999999999E-2</v>
          </cell>
          <cell r="I374">
            <v>3.8632E-2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1.0730999999999999E-2</v>
          </cell>
          <cell r="I375">
            <v>3.8632E-2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1.0730999999999999E-2</v>
          </cell>
          <cell r="I376">
            <v>3.8632E-2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1.0779E-2</v>
          </cell>
          <cell r="I377">
            <v>3.8803999999999998E-2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1.0779E-2</v>
          </cell>
          <cell r="I378">
            <v>3.8803999999999998E-2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1.0779E-2</v>
          </cell>
          <cell r="I379">
            <v>3.8803999999999998E-2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1.0779E-2</v>
          </cell>
          <cell r="I380">
            <v>3.8803999999999998E-2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1.0779E-2</v>
          </cell>
          <cell r="I381">
            <v>3.8803999999999998E-2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1.0623E-2</v>
          </cell>
          <cell r="I382">
            <v>3.8242999999999999E-2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1.0623E-2</v>
          </cell>
          <cell r="I383">
            <v>3.8242999999999999E-2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1.0623E-2</v>
          </cell>
          <cell r="I384">
            <v>3.8242999999999999E-2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1.0623E-2</v>
          </cell>
          <cell r="I385">
            <v>3.8242999999999999E-2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1.0791E-2</v>
          </cell>
          <cell r="I386">
            <v>3.8848000000000001E-2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1.0791E-2</v>
          </cell>
          <cell r="I387">
            <v>3.8848000000000001E-2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1.0791E-2</v>
          </cell>
          <cell r="I388">
            <v>3.8848000000000001E-2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1.0791E-2</v>
          </cell>
          <cell r="I389">
            <v>3.8848000000000001E-2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1.0791E-2</v>
          </cell>
          <cell r="I390">
            <v>3.8848000000000001E-2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1.0791E-2</v>
          </cell>
          <cell r="I391">
            <v>3.8848000000000001E-2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1.0791E-2</v>
          </cell>
          <cell r="I392">
            <v>3.8848000000000001E-2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1.0791E-2</v>
          </cell>
          <cell r="I393">
            <v>3.8848000000000001E-2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1.0791E-2</v>
          </cell>
          <cell r="I394">
            <v>3.8848000000000001E-2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1.0791E-2</v>
          </cell>
          <cell r="I395">
            <v>3.8848000000000001E-2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1.0791E-2</v>
          </cell>
          <cell r="I396">
            <v>3.8848000000000001E-2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1.0791E-2</v>
          </cell>
          <cell r="I397">
            <v>3.8848000000000001E-2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1.0791E-2</v>
          </cell>
          <cell r="I398">
            <v>3.8848000000000001E-2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1.0791E-2</v>
          </cell>
          <cell r="I399">
            <v>3.8848000000000001E-2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1.0791E-2</v>
          </cell>
          <cell r="I400">
            <v>3.8848000000000001E-2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1.0791E-2</v>
          </cell>
          <cell r="I401">
            <v>3.8848000000000001E-2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1.0791E-2</v>
          </cell>
          <cell r="I402">
            <v>3.8848000000000001E-2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1.0791E-2</v>
          </cell>
          <cell r="I403">
            <v>3.8848000000000001E-2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1.0799E-2</v>
          </cell>
          <cell r="I404">
            <v>3.8876000000000001E-2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1.0799E-2</v>
          </cell>
          <cell r="I405">
            <v>3.8876000000000001E-2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1.0799E-2</v>
          </cell>
          <cell r="I406">
            <v>3.8876000000000001E-2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1.0799E-2</v>
          </cell>
          <cell r="I407">
            <v>3.8876000000000001E-2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1.0324E-2</v>
          </cell>
          <cell r="I408">
            <v>3.7165999999999998E-2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1.0324E-2</v>
          </cell>
          <cell r="I409">
            <v>3.7165999999999998E-2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1.0324E-2</v>
          </cell>
          <cell r="I410">
            <v>3.7165999999999998E-2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1.0799E-2</v>
          </cell>
          <cell r="I411">
            <v>3.8876000000000001E-2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1.0799E-2</v>
          </cell>
          <cell r="I412">
            <v>3.8876000000000001E-2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1.0799E-2</v>
          </cell>
          <cell r="I413">
            <v>3.8876000000000001E-2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1.0799E-2</v>
          </cell>
          <cell r="I414">
            <v>3.8876000000000001E-2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1.0799E-2</v>
          </cell>
          <cell r="I415">
            <v>3.8876000000000001E-2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1.0799E-2</v>
          </cell>
          <cell r="I416">
            <v>3.8876000000000001E-2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1.0799E-2</v>
          </cell>
          <cell r="I417">
            <v>3.8876000000000001E-2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1.0799E-2</v>
          </cell>
          <cell r="I418">
            <v>3.8876000000000001E-2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1.0799E-2</v>
          </cell>
          <cell r="I419">
            <v>3.8876000000000001E-2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1.0799E-2</v>
          </cell>
          <cell r="I420">
            <v>3.8876000000000001E-2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1.0799E-2</v>
          </cell>
          <cell r="I421">
            <v>3.8876000000000001E-2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1.0799E-2</v>
          </cell>
          <cell r="I422">
            <v>3.8876000000000001E-2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1.1075E-2</v>
          </cell>
          <cell r="I423">
            <v>3.9870000000000003E-2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1.1075E-2</v>
          </cell>
          <cell r="I424">
            <v>3.9870000000000003E-2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1.1075E-2</v>
          </cell>
          <cell r="I425">
            <v>3.9870000000000003E-2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1.1075E-2</v>
          </cell>
          <cell r="I426">
            <v>3.9870000000000003E-2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1.1075E-2</v>
          </cell>
          <cell r="I427">
            <v>3.9870000000000003E-2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1.1075E-2</v>
          </cell>
          <cell r="I428">
            <v>3.9870000000000003E-2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1.0828000000000001E-2</v>
          </cell>
          <cell r="I429">
            <v>3.8981000000000002E-2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1.0828000000000001E-2</v>
          </cell>
          <cell r="I430">
            <v>3.8981000000000002E-2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1.0828000000000001E-2</v>
          </cell>
          <cell r="I431">
            <v>3.8981000000000002E-2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1.0678999999999999E-2</v>
          </cell>
          <cell r="I432">
            <v>3.8443999999999999E-2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1.0678999999999999E-2</v>
          </cell>
          <cell r="I433">
            <v>3.8443999999999999E-2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1.0678999999999999E-2</v>
          </cell>
          <cell r="I434">
            <v>3.8443999999999999E-2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1.0678999999999999E-2</v>
          </cell>
          <cell r="I435">
            <v>3.8443999999999999E-2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1.0678999999999999E-2</v>
          </cell>
          <cell r="I436">
            <v>3.8443999999999999E-2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1.0678999999999999E-2</v>
          </cell>
          <cell r="I437">
            <v>3.8443999999999999E-2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1.0678999999999999E-2</v>
          </cell>
          <cell r="I438">
            <v>3.8443999999999999E-2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1.0678999999999999E-2</v>
          </cell>
          <cell r="I439">
            <v>3.8443999999999999E-2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1.0678999999999999E-2</v>
          </cell>
          <cell r="I440">
            <v>3.8443999999999999E-2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1.0678999999999999E-2</v>
          </cell>
          <cell r="I441">
            <v>3.8443999999999999E-2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1.0678999999999999E-2</v>
          </cell>
          <cell r="I442">
            <v>3.8443999999999999E-2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1.0678999999999999E-2</v>
          </cell>
          <cell r="I443">
            <v>3.8443999999999999E-2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1.0678999999999999E-2</v>
          </cell>
          <cell r="I444">
            <v>3.8443999999999999E-2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1.0678999999999999E-2</v>
          </cell>
          <cell r="I445">
            <v>3.8443999999999999E-2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1.0678999999999999E-2</v>
          </cell>
          <cell r="I446">
            <v>3.8443999999999999E-2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1.0678999999999999E-2</v>
          </cell>
          <cell r="I447">
            <v>3.8443999999999999E-2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1.0678999999999999E-2</v>
          </cell>
          <cell r="I448">
            <v>3.8443999999999999E-2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1.0678999999999999E-2</v>
          </cell>
          <cell r="I449">
            <v>3.8443999999999999E-2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1.0678999999999999E-2</v>
          </cell>
          <cell r="I450">
            <v>3.8443999999999999E-2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1.0678999999999999E-2</v>
          </cell>
          <cell r="I451">
            <v>3.8443999999999999E-2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1.0678999999999999E-2</v>
          </cell>
          <cell r="I452">
            <v>3.8443999999999999E-2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1.0678999999999999E-2</v>
          </cell>
          <cell r="I453">
            <v>3.8443999999999999E-2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1.0678999999999999E-2</v>
          </cell>
          <cell r="I454">
            <v>3.8443999999999999E-2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1.0678999999999999E-2</v>
          </cell>
          <cell r="I455">
            <v>3.8443999999999999E-2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1.0678999999999999E-2</v>
          </cell>
          <cell r="I456">
            <v>3.8443999999999999E-2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1.0678999999999999E-2</v>
          </cell>
          <cell r="I457">
            <v>3.8443999999999999E-2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1.0678999999999999E-2</v>
          </cell>
          <cell r="I458">
            <v>3.8443999999999999E-2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1.0678999999999999E-2</v>
          </cell>
          <cell r="I459">
            <v>3.8443999999999999E-2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1.0678999999999999E-2</v>
          </cell>
          <cell r="I460">
            <v>3.8443999999999999E-2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1.0678999999999999E-2</v>
          </cell>
          <cell r="I461">
            <v>3.8443999999999999E-2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1.0678999999999999E-2</v>
          </cell>
          <cell r="I462">
            <v>3.8443999999999999E-2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1.0678999999999999E-2</v>
          </cell>
          <cell r="I463">
            <v>3.8443999999999999E-2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1.0678999999999999E-2</v>
          </cell>
          <cell r="I464">
            <v>3.8443999999999999E-2</v>
          </cell>
        </row>
        <row r="465">
          <cell r="D465" t="str">
            <v>SM1171D0</v>
          </cell>
          <cell r="E465">
            <v>26564</v>
          </cell>
          <cell r="F465">
            <v>26573</v>
          </cell>
          <cell r="G465" t="str">
            <v>TERMOR</v>
          </cell>
          <cell r="H465">
            <v>1.0678999999999999E-2</v>
          </cell>
          <cell r="I465">
            <v>3.8443999999999999E-2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1.0774000000000001E-2</v>
          </cell>
          <cell r="I466">
            <v>3.8786000000000001E-2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1.0774000000000001E-2</v>
          </cell>
          <cell r="I467">
            <v>3.8786000000000001E-2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1.0841999999999999E-2</v>
          </cell>
          <cell r="I468">
            <v>3.9031000000000003E-2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1.0841999999999999E-2</v>
          </cell>
          <cell r="I469">
            <v>3.9031000000000003E-2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1.0841999999999999E-2</v>
          </cell>
          <cell r="I470">
            <v>3.9031000000000003E-2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1.0841999999999999E-2</v>
          </cell>
          <cell r="I471">
            <v>3.9031000000000003E-2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1.0841999999999999E-2</v>
          </cell>
          <cell r="I472">
            <v>3.9031000000000003E-2</v>
          </cell>
        </row>
        <row r="473">
          <cell r="D473" t="str">
            <v>SM1281D0</v>
          </cell>
          <cell r="G473" t="str">
            <v>IFGSZH</v>
          </cell>
          <cell r="H473">
            <v>1.081E-2</v>
          </cell>
          <cell r="I473">
            <v>3.8915999999999999E-2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1.1017000000000001E-2</v>
          </cell>
          <cell r="I474">
            <v>3.9661000000000002E-2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1.1017000000000001E-2</v>
          </cell>
          <cell r="I475">
            <v>3.9661000000000002E-2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1.1017000000000001E-2</v>
          </cell>
          <cell r="I476">
            <v>3.9661000000000002E-2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1.1017000000000001E-2</v>
          </cell>
          <cell r="I477">
            <v>3.9661000000000002E-2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1.1017000000000001E-2</v>
          </cell>
          <cell r="I478">
            <v>3.9661000000000002E-2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1.1017000000000001E-2</v>
          </cell>
          <cell r="I479">
            <v>3.9661000000000002E-2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1.1017000000000001E-2</v>
          </cell>
          <cell r="I480">
            <v>3.9661000000000002E-2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1.1017000000000001E-2</v>
          </cell>
          <cell r="I481">
            <v>3.9661000000000002E-2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1.1017000000000001E-2</v>
          </cell>
          <cell r="I482">
            <v>3.9661000000000002E-2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1.1017000000000001E-2</v>
          </cell>
          <cell r="I483">
            <v>3.9661000000000002E-2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1.1017000000000001E-2</v>
          </cell>
          <cell r="I484">
            <v>3.9661000000000002E-2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1.1132E-2</v>
          </cell>
          <cell r="I485">
            <v>4.0075E-2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1.1132E-2</v>
          </cell>
          <cell r="I486">
            <v>4.0075E-2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1.1132E-2</v>
          </cell>
          <cell r="I487">
            <v>4.0075E-2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1.1132E-2</v>
          </cell>
          <cell r="I488">
            <v>4.0075E-2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1.1132E-2</v>
          </cell>
          <cell r="I489">
            <v>4.0075E-2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1.1132E-2</v>
          </cell>
          <cell r="I490">
            <v>4.0075E-2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1.1132E-2</v>
          </cell>
          <cell r="I491">
            <v>4.0075E-2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1.1132E-2</v>
          </cell>
          <cell r="I492">
            <v>4.0075E-2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1.1132E-2</v>
          </cell>
          <cell r="I493">
            <v>4.0075E-2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1.1132E-2</v>
          </cell>
          <cell r="I494">
            <v>4.0075E-2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1.0824E-2</v>
          </cell>
          <cell r="I495">
            <v>3.8966000000000001E-2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1.0824E-2</v>
          </cell>
          <cell r="I496">
            <v>3.8966000000000001E-2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1.1132E-2</v>
          </cell>
          <cell r="I497">
            <v>4.0075E-2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1.1132E-2</v>
          </cell>
          <cell r="I498">
            <v>4.0075E-2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1.1132E-2</v>
          </cell>
          <cell r="I499">
            <v>4.0075E-2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1.0822999999999999E-2</v>
          </cell>
          <cell r="I500">
            <v>3.8962999999999998E-2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1.0994E-2</v>
          </cell>
          <cell r="I501">
            <v>3.9578000000000002E-2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1.0994E-2</v>
          </cell>
          <cell r="I502">
            <v>3.9578000000000002E-2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1.0994E-2</v>
          </cell>
          <cell r="I503">
            <v>3.9578000000000002E-2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1.0994E-2</v>
          </cell>
          <cell r="I504">
            <v>3.9578000000000002E-2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1.0994E-2</v>
          </cell>
          <cell r="I505">
            <v>3.9578000000000002E-2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1.0994E-2</v>
          </cell>
          <cell r="I506">
            <v>3.9578000000000002E-2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1.093E-2</v>
          </cell>
          <cell r="I507">
            <v>3.9348000000000001E-2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1.093E-2</v>
          </cell>
          <cell r="I508">
            <v>3.9348000000000001E-2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1.093E-2</v>
          </cell>
          <cell r="I509">
            <v>3.9348000000000001E-2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1.093E-2</v>
          </cell>
          <cell r="I510">
            <v>3.9348000000000001E-2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1.093E-2</v>
          </cell>
          <cell r="I511">
            <v>3.9348000000000001E-2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1.093E-2</v>
          </cell>
          <cell r="I512">
            <v>3.9348000000000001E-2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1.093E-2</v>
          </cell>
          <cell r="I513">
            <v>3.9348000000000001E-2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1.093E-2</v>
          </cell>
          <cell r="I514">
            <v>3.9348000000000001E-2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1.093E-2</v>
          </cell>
          <cell r="I515">
            <v>3.9348000000000001E-2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1.1042E-2</v>
          </cell>
          <cell r="I516">
            <v>3.9751000000000002E-2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1.1042E-2</v>
          </cell>
          <cell r="I517">
            <v>3.9751000000000002E-2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1.1042E-2</v>
          </cell>
          <cell r="I518">
            <v>3.9751000000000002E-2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1.1042E-2</v>
          </cell>
          <cell r="I519">
            <v>3.9751000000000002E-2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1.1042E-2</v>
          </cell>
          <cell r="I520">
            <v>3.9751000000000002E-2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1.1042E-2</v>
          </cell>
          <cell r="I521">
            <v>3.9751000000000002E-2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1.1042E-2</v>
          </cell>
          <cell r="I522">
            <v>3.9751000000000002E-2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1.1042E-2</v>
          </cell>
          <cell r="I523">
            <v>3.9751000000000002E-2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1.1042E-2</v>
          </cell>
          <cell r="I524">
            <v>3.9751000000000002E-2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1.1042E-2</v>
          </cell>
          <cell r="I525">
            <v>3.9751000000000002E-2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1.1042E-2</v>
          </cell>
          <cell r="I526">
            <v>3.9751000000000002E-2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1.1042E-2</v>
          </cell>
          <cell r="I527">
            <v>3.9751000000000002E-2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1.1042E-2</v>
          </cell>
          <cell r="I528">
            <v>3.9751000000000002E-2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1.1042E-2</v>
          </cell>
          <cell r="I529">
            <v>3.9751000000000002E-2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1.1077999999999999E-2</v>
          </cell>
          <cell r="I530">
            <v>3.9881E-2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1.0931E-2</v>
          </cell>
          <cell r="I531">
            <v>3.9351999999999998E-2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1.1028E-2</v>
          </cell>
          <cell r="I532">
            <v>3.9701E-2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1.1028E-2</v>
          </cell>
          <cell r="I533">
            <v>3.9701E-2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1.1028E-2</v>
          </cell>
          <cell r="I534">
            <v>3.9701E-2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1.1028E-2</v>
          </cell>
          <cell r="I535">
            <v>3.9701E-2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1.1028E-2</v>
          </cell>
          <cell r="I536">
            <v>3.9701E-2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1.1028E-2</v>
          </cell>
          <cell r="I537">
            <v>3.9701E-2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1.0638999999999999E-2</v>
          </cell>
          <cell r="I538">
            <v>3.8300000000000001E-2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1.0638999999999999E-2</v>
          </cell>
          <cell r="I539">
            <v>3.8300000000000001E-2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1.0638999999999999E-2</v>
          </cell>
          <cell r="I540">
            <v>3.8300000000000001E-2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1.0638999999999999E-2</v>
          </cell>
          <cell r="I541">
            <v>3.8300000000000001E-2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1.0638999999999999E-2</v>
          </cell>
          <cell r="I542">
            <v>3.8300000000000001E-2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1.0599000000000001E-2</v>
          </cell>
          <cell r="I543">
            <v>3.8156000000000002E-2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1.0599000000000001E-2</v>
          </cell>
          <cell r="I544">
            <v>3.8156000000000002E-2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1.0599000000000001E-2</v>
          </cell>
          <cell r="I545">
            <v>3.8156000000000002E-2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1.0677000000000001E-2</v>
          </cell>
          <cell r="I546">
            <v>3.8436999999999999E-2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1.0677000000000001E-2</v>
          </cell>
          <cell r="I547">
            <v>3.8436999999999999E-2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1.0677000000000001E-2</v>
          </cell>
          <cell r="I548">
            <v>3.8436999999999999E-2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1.0677000000000001E-2</v>
          </cell>
          <cell r="I549">
            <v>3.8436999999999999E-2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1.0677000000000001E-2</v>
          </cell>
          <cell r="I550">
            <v>3.8436999999999999E-2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1.0677000000000001E-2</v>
          </cell>
          <cell r="I551">
            <v>3.8436999999999999E-2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1.0078999999999999E-2</v>
          </cell>
          <cell r="I552">
            <v>3.6283999999999997E-2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1.0078999999999999E-2</v>
          </cell>
          <cell r="I553">
            <v>3.6283999999999997E-2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1.0078999999999999E-2</v>
          </cell>
          <cell r="I554">
            <v>3.6283999999999997E-2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1.0543E-2</v>
          </cell>
          <cell r="I555">
            <v>3.7955000000000003E-2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1.0543E-2</v>
          </cell>
          <cell r="I556">
            <v>3.7955000000000003E-2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1.0543E-2</v>
          </cell>
          <cell r="I557">
            <v>3.7955000000000003E-2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1.0543E-2</v>
          </cell>
          <cell r="I558">
            <v>3.7955000000000003E-2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1.0543E-2</v>
          </cell>
          <cell r="I559">
            <v>3.7955000000000003E-2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1.0543E-2</v>
          </cell>
          <cell r="I560">
            <v>3.7955000000000003E-2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1.0543E-2</v>
          </cell>
          <cell r="I561">
            <v>3.7955000000000003E-2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1.0543E-2</v>
          </cell>
          <cell r="I562">
            <v>3.7955000000000003E-2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1.0543E-2</v>
          </cell>
          <cell r="I563">
            <v>3.7955000000000003E-2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1.0482E-2</v>
          </cell>
          <cell r="I564">
            <v>3.7734999999999998E-2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1.0482E-2</v>
          </cell>
          <cell r="I565">
            <v>3.7734999999999998E-2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1.0637000000000001E-2</v>
          </cell>
          <cell r="I566">
            <v>3.8293000000000001E-2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1.0637000000000001E-2</v>
          </cell>
          <cell r="I567">
            <v>3.8293000000000001E-2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1.0637000000000001E-2</v>
          </cell>
          <cell r="I568">
            <v>3.8293000000000001E-2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1.0637000000000001E-2</v>
          </cell>
          <cell r="I569">
            <v>3.8293000000000001E-2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1.0637000000000001E-2</v>
          </cell>
          <cell r="I570">
            <v>3.8293000000000001E-2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1.0637000000000001E-2</v>
          </cell>
          <cell r="I571">
            <v>3.8293000000000001E-2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1.0637000000000001E-2</v>
          </cell>
          <cell r="I572">
            <v>3.8293000000000001E-2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1.0637000000000001E-2</v>
          </cell>
          <cell r="I573">
            <v>3.8293000000000001E-2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1.0637000000000001E-2</v>
          </cell>
          <cell r="I574">
            <v>3.8293000000000001E-2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1.0637000000000001E-2</v>
          </cell>
          <cell r="I575">
            <v>3.8293000000000001E-2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1.0637000000000001E-2</v>
          </cell>
          <cell r="I576">
            <v>3.8293000000000001E-2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1.0637000000000001E-2</v>
          </cell>
          <cell r="I577">
            <v>3.8293000000000001E-2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1.0637000000000001E-2</v>
          </cell>
          <cell r="I578">
            <v>3.8293000000000001E-2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1.0637000000000001E-2</v>
          </cell>
          <cell r="I579">
            <v>3.8293000000000001E-2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1.0637000000000001E-2</v>
          </cell>
          <cell r="I580">
            <v>3.8293000000000001E-2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1.0637000000000001E-2</v>
          </cell>
          <cell r="I581">
            <v>3.8293000000000001E-2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1.0637000000000001E-2</v>
          </cell>
          <cell r="I582">
            <v>3.8293000000000001E-2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1.1013E-2</v>
          </cell>
          <cell r="I583">
            <v>3.9647000000000002E-2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1.1013E-2</v>
          </cell>
          <cell r="I584">
            <v>3.9647000000000002E-2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1.0284E-2</v>
          </cell>
          <cell r="I585">
            <v>3.7021999999999999E-2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1.0284E-2</v>
          </cell>
          <cell r="I586">
            <v>3.7021999999999999E-2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1.0284E-2</v>
          </cell>
          <cell r="I587">
            <v>3.7021999999999999E-2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1.0284E-2</v>
          </cell>
          <cell r="I588">
            <v>3.7021999999999999E-2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1.0284E-2</v>
          </cell>
          <cell r="I589">
            <v>3.7021999999999999E-2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1.0284E-2</v>
          </cell>
          <cell r="I590">
            <v>3.7021999999999999E-2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1.0284E-2</v>
          </cell>
          <cell r="I591">
            <v>3.7021999999999999E-2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1.0284E-2</v>
          </cell>
          <cell r="I592">
            <v>3.7021999999999999E-2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1.0284E-2</v>
          </cell>
          <cell r="I593">
            <v>3.7021999999999999E-2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1.0284E-2</v>
          </cell>
          <cell r="I594">
            <v>3.7021999999999999E-2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1.0284E-2</v>
          </cell>
          <cell r="I595">
            <v>3.7021999999999999E-2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1.0284E-2</v>
          </cell>
          <cell r="I596">
            <v>3.7021999999999999E-2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1.0284E-2</v>
          </cell>
          <cell r="I597">
            <v>3.7021999999999999E-2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1.0284E-2</v>
          </cell>
          <cell r="I598">
            <v>3.7021999999999999E-2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1.0284E-2</v>
          </cell>
          <cell r="I599">
            <v>3.7021999999999999E-2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1.0284E-2</v>
          </cell>
          <cell r="I600">
            <v>3.7021999999999999E-2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1.0284E-2</v>
          </cell>
          <cell r="I601">
            <v>3.7021999999999999E-2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1.0284E-2</v>
          </cell>
          <cell r="I602">
            <v>3.7021999999999999E-2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1.0284E-2</v>
          </cell>
          <cell r="I603">
            <v>3.7021999999999999E-2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1.0284E-2</v>
          </cell>
          <cell r="I604">
            <v>3.7021999999999999E-2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1.0284E-2</v>
          </cell>
          <cell r="I605">
            <v>3.7021999999999999E-2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1.008E-2</v>
          </cell>
          <cell r="I606">
            <v>3.6288000000000001E-2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1.0284E-2</v>
          </cell>
          <cell r="I607">
            <v>3.7021999999999999E-2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1.0284E-2</v>
          </cell>
          <cell r="I608">
            <v>3.7021999999999999E-2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1.0284E-2</v>
          </cell>
          <cell r="I609">
            <v>3.7021999999999999E-2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1.0284E-2</v>
          </cell>
          <cell r="I610">
            <v>3.7021999999999999E-2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1.0284E-2</v>
          </cell>
          <cell r="I611">
            <v>3.7021999999999999E-2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1.0090999999999999E-2</v>
          </cell>
          <cell r="I612">
            <v>3.6327999999999999E-2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1.0090999999999999E-2</v>
          </cell>
          <cell r="I613">
            <v>3.6327999999999999E-2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1.0089000000000001E-2</v>
          </cell>
          <cell r="I614">
            <v>3.6319999999999998E-2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1.0089000000000001E-2</v>
          </cell>
          <cell r="I615">
            <v>3.6319999999999998E-2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1.0089000000000001E-2</v>
          </cell>
          <cell r="I616">
            <v>3.6319999999999998E-2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1.0089000000000001E-2</v>
          </cell>
          <cell r="I617">
            <v>3.6319999999999998E-2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1.0089000000000001E-2</v>
          </cell>
          <cell r="I618">
            <v>3.6319999999999998E-2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1.0089000000000001E-2</v>
          </cell>
          <cell r="I619">
            <v>3.6319999999999998E-2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1.0089000000000001E-2</v>
          </cell>
          <cell r="I620">
            <v>3.6319999999999998E-2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1.0089000000000001E-2</v>
          </cell>
          <cell r="I621">
            <v>3.6319999999999998E-2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1.0089000000000001E-2</v>
          </cell>
          <cell r="I622">
            <v>3.6319999999999998E-2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1.0089000000000001E-2</v>
          </cell>
          <cell r="I623">
            <v>3.6319999999999998E-2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1.0089000000000001E-2</v>
          </cell>
          <cell r="I624">
            <v>3.6319999999999998E-2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1.0089000000000001E-2</v>
          </cell>
          <cell r="I625">
            <v>3.6319999999999998E-2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1.0089000000000001E-2</v>
          </cell>
          <cell r="I626">
            <v>3.6319999999999998E-2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1.1488E-2</v>
          </cell>
          <cell r="I627">
            <v>4.1356999999999998E-2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1.1488E-2</v>
          </cell>
          <cell r="I628">
            <v>4.1356999999999998E-2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1.1488E-2</v>
          </cell>
          <cell r="I629">
            <v>4.1356999999999998E-2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1.1488E-2</v>
          </cell>
          <cell r="I630">
            <v>4.1356999999999998E-2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1.1488E-2</v>
          </cell>
          <cell r="I631">
            <v>4.1356999999999998E-2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1.1488E-2</v>
          </cell>
          <cell r="I632">
            <v>4.1356999999999998E-2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1.1488E-2</v>
          </cell>
          <cell r="I633">
            <v>4.1356999999999998E-2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1.1488E-2</v>
          </cell>
          <cell r="I634">
            <v>4.1356999999999998E-2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1.1488E-2</v>
          </cell>
          <cell r="I635">
            <v>4.1356999999999998E-2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1.1488E-2</v>
          </cell>
          <cell r="I636">
            <v>4.1356999999999998E-2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1.1488E-2</v>
          </cell>
          <cell r="I637">
            <v>4.1356999999999998E-2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1.1488E-2</v>
          </cell>
          <cell r="I638">
            <v>4.1356999999999998E-2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1.1488E-2</v>
          </cell>
          <cell r="I639">
            <v>4.1356999999999998E-2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1.1488E-2</v>
          </cell>
          <cell r="I640">
            <v>4.1356999999999998E-2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1.1488E-2</v>
          </cell>
          <cell r="I641">
            <v>4.1356999999999998E-2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1.1488E-2</v>
          </cell>
          <cell r="I642">
            <v>4.1356999999999998E-2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1.1488E-2</v>
          </cell>
          <cell r="I643">
            <v>4.1356999999999998E-2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1.1488E-2</v>
          </cell>
          <cell r="I644">
            <v>4.1356999999999998E-2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1.1539000000000001E-2</v>
          </cell>
          <cell r="I645">
            <v>4.1540000000000001E-2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1.1539000000000001E-2</v>
          </cell>
          <cell r="I646">
            <v>4.1540000000000001E-2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1.1539000000000001E-2</v>
          </cell>
          <cell r="I647">
            <v>4.1540000000000001E-2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1.098E-2</v>
          </cell>
          <cell r="I648">
            <v>3.9528000000000001E-2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1.098E-2</v>
          </cell>
          <cell r="I649">
            <v>3.9528000000000001E-2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1.1539000000000001E-2</v>
          </cell>
          <cell r="I650">
            <v>4.1540000000000001E-2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1.1539000000000001E-2</v>
          </cell>
          <cell r="I651">
            <v>4.1540000000000001E-2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1.1583E-2</v>
          </cell>
          <cell r="I652">
            <v>4.1699E-2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1.0102999999999999E-2</v>
          </cell>
          <cell r="I653">
            <v>3.6371000000000001E-2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1.0102999999999999E-2</v>
          </cell>
          <cell r="I654">
            <v>3.6371000000000001E-2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1.0959999999999999E-2</v>
          </cell>
          <cell r="I655">
            <v>3.9455999999999998E-2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1.0959999999999999E-2</v>
          </cell>
          <cell r="I656">
            <v>3.9455999999999998E-2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1.0959999999999999E-2</v>
          </cell>
          <cell r="I657">
            <v>3.9455999999999998E-2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1.0959999999999999E-2</v>
          </cell>
          <cell r="I658">
            <v>3.9455999999999998E-2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1.0959999999999999E-2</v>
          </cell>
          <cell r="I659">
            <v>3.9455999999999998E-2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1.0959999999999999E-2</v>
          </cell>
          <cell r="I660">
            <v>3.9455999999999998E-2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1.0959999999999999E-2</v>
          </cell>
          <cell r="I661">
            <v>3.9455999999999998E-2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1.0959999999999999E-2</v>
          </cell>
          <cell r="I662">
            <v>3.9455999999999998E-2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1.0959999999999999E-2</v>
          </cell>
          <cell r="I663">
            <v>3.9455999999999998E-2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1.0959999999999999E-2</v>
          </cell>
          <cell r="I664">
            <v>3.9455999999999998E-2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1.0959999999999999E-2</v>
          </cell>
          <cell r="I665">
            <v>3.9455999999999998E-2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1.0959999999999999E-2</v>
          </cell>
          <cell r="I666">
            <v>3.9455999999999998E-2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1.0959999999999999E-2</v>
          </cell>
          <cell r="I667">
            <v>3.9455999999999998E-2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1.0959999999999999E-2</v>
          </cell>
          <cell r="I668">
            <v>3.9455999999999998E-2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1.0959999999999999E-2</v>
          </cell>
          <cell r="I669">
            <v>3.9455999999999998E-2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1.0959999999999999E-2</v>
          </cell>
          <cell r="I670">
            <v>3.9455999999999998E-2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1.0959999999999999E-2</v>
          </cell>
          <cell r="I671">
            <v>3.9455999999999998E-2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1.0959999999999999E-2</v>
          </cell>
          <cell r="I672">
            <v>3.9455999999999998E-2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1.0959999999999999E-2</v>
          </cell>
          <cell r="I673">
            <v>3.9455999999999998E-2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1.0959999999999999E-2</v>
          </cell>
          <cell r="I674">
            <v>3.9455999999999998E-2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1.0959999999999999E-2</v>
          </cell>
          <cell r="I675">
            <v>3.9455999999999998E-2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1.0959999999999999E-2</v>
          </cell>
          <cell r="I676">
            <v>3.9455999999999998E-2</v>
          </cell>
        </row>
        <row r="677">
          <cell r="D677" t="str">
            <v>SM1157D0</v>
          </cell>
          <cell r="G677" t="str">
            <v>VMOLTR</v>
          </cell>
          <cell r="H677">
            <v>1.0959999999999999E-2</v>
          </cell>
          <cell r="I677">
            <v>3.9455999999999998E-2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1.1107000000000001E-2</v>
          </cell>
          <cell r="I678">
            <v>3.9985E-2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1.1107000000000001E-2</v>
          </cell>
          <cell r="I679">
            <v>3.9985E-2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1.1107000000000001E-2</v>
          </cell>
          <cell r="I680">
            <v>3.9985E-2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1.1107000000000001E-2</v>
          </cell>
          <cell r="I681">
            <v>3.9985E-2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1.1107000000000001E-2</v>
          </cell>
          <cell r="I682">
            <v>3.9985E-2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1.1107000000000001E-2</v>
          </cell>
          <cell r="I683">
            <v>3.9985E-2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1.1107000000000001E-2</v>
          </cell>
          <cell r="I684">
            <v>3.9985E-2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1.1107000000000001E-2</v>
          </cell>
          <cell r="I685">
            <v>3.9985E-2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1.1107000000000001E-2</v>
          </cell>
          <cell r="I686">
            <v>3.9985E-2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1.1107000000000001E-2</v>
          </cell>
          <cell r="I687">
            <v>3.9985E-2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1.1107000000000001E-2</v>
          </cell>
          <cell r="I688">
            <v>3.9985E-2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1.1107000000000001E-2</v>
          </cell>
          <cell r="I689">
            <v>3.9985E-2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1.1107000000000001E-2</v>
          </cell>
          <cell r="I690">
            <v>3.9985E-2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1.1107000000000001E-2</v>
          </cell>
          <cell r="I691">
            <v>3.9985E-2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1.0571000000000001E-2</v>
          </cell>
          <cell r="I692">
            <v>3.8056E-2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1.0612E-2</v>
          </cell>
          <cell r="I693">
            <v>3.8203000000000001E-2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1.0612E-2</v>
          </cell>
          <cell r="I694">
            <v>3.8203000000000001E-2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1.0612E-2</v>
          </cell>
          <cell r="I695">
            <v>3.8203000000000001E-2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1.0612E-2</v>
          </cell>
          <cell r="I696">
            <v>3.8203000000000001E-2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1.0612E-2</v>
          </cell>
          <cell r="I697">
            <v>3.8203000000000001E-2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1.0612E-2</v>
          </cell>
          <cell r="I698">
            <v>3.8203000000000001E-2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1.0612E-2</v>
          </cell>
          <cell r="I699">
            <v>3.8203000000000001E-2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1.0933E-2</v>
          </cell>
          <cell r="I700">
            <v>3.9358999999999998E-2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1.0933E-2</v>
          </cell>
          <cell r="I701">
            <v>3.9358999999999998E-2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1.0933E-2</v>
          </cell>
          <cell r="I702">
            <v>3.9358999999999998E-2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1.0933E-2</v>
          </cell>
          <cell r="I703">
            <v>3.9358999999999998E-2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1.0933E-2</v>
          </cell>
          <cell r="I704">
            <v>3.9358999999999998E-2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1.0933E-2</v>
          </cell>
          <cell r="I705">
            <v>3.9358999999999998E-2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1.0933E-2</v>
          </cell>
          <cell r="I706">
            <v>3.9358999999999998E-2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1.0933E-2</v>
          </cell>
          <cell r="I707">
            <v>3.9358999999999998E-2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1.0933E-2</v>
          </cell>
          <cell r="I708">
            <v>3.9358999999999998E-2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1.0933E-2</v>
          </cell>
          <cell r="I709">
            <v>3.9358999999999998E-2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1.0933E-2</v>
          </cell>
          <cell r="I710">
            <v>3.9358999999999998E-2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1.0933E-2</v>
          </cell>
          <cell r="I711">
            <v>3.9358999999999998E-2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1.0933E-2</v>
          </cell>
          <cell r="I712">
            <v>3.9358999999999998E-2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1.0933E-2</v>
          </cell>
          <cell r="I713">
            <v>3.9358999999999998E-2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1.0571000000000001E-2</v>
          </cell>
          <cell r="I714">
            <v>3.8056E-2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1.0571000000000001E-2</v>
          </cell>
          <cell r="I715">
            <v>3.8056E-2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1.0571000000000001E-2</v>
          </cell>
          <cell r="I716">
            <v>3.8056E-2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1.1107000000000001E-2</v>
          </cell>
          <cell r="I717">
            <v>3.9985E-2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1.0397999999999999E-2</v>
          </cell>
          <cell r="I718">
            <v>3.7433000000000001E-2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1.0397999999999999E-2</v>
          </cell>
          <cell r="I719">
            <v>3.7433000000000001E-2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1.0397999999999999E-2</v>
          </cell>
          <cell r="I720">
            <v>3.7433000000000001E-2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1.0397999999999999E-2</v>
          </cell>
          <cell r="I721">
            <v>3.7433000000000001E-2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1.0397999999999999E-2</v>
          </cell>
          <cell r="I722">
            <v>3.7433000000000001E-2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1.0397999999999999E-2</v>
          </cell>
          <cell r="I723">
            <v>3.7433000000000001E-2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1.0397999999999999E-2</v>
          </cell>
          <cell r="I724">
            <v>3.7433000000000001E-2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1.0397999999999999E-2</v>
          </cell>
          <cell r="I725">
            <v>3.7433000000000001E-2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1.0397999999999999E-2</v>
          </cell>
          <cell r="I726">
            <v>3.7433000000000001E-2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1.0397999999999999E-2</v>
          </cell>
          <cell r="I727">
            <v>3.7433000000000001E-2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1.0370000000000001E-2</v>
          </cell>
          <cell r="I728">
            <v>3.7331999999999997E-2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1.0370000000000001E-2</v>
          </cell>
          <cell r="I729">
            <v>3.7331999999999997E-2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1.0370000000000001E-2</v>
          </cell>
          <cell r="I730">
            <v>3.7331999999999997E-2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1.0370000000000001E-2</v>
          </cell>
          <cell r="I731">
            <v>3.7331999999999997E-2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1.0370000000000001E-2</v>
          </cell>
          <cell r="I732">
            <v>3.7331999999999997E-2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1.0370000000000001E-2</v>
          </cell>
          <cell r="I733">
            <v>3.7331999999999997E-2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1.0370000000000001E-2</v>
          </cell>
          <cell r="I734">
            <v>3.7331999999999997E-2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1.0370000000000001E-2</v>
          </cell>
          <cell r="I735">
            <v>3.7331999999999997E-2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1.0370000000000001E-2</v>
          </cell>
          <cell r="I736">
            <v>3.7331999999999997E-2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1.0370000000000001E-2</v>
          </cell>
          <cell r="I737">
            <v>3.7331999999999997E-2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1.0370000000000001E-2</v>
          </cell>
          <cell r="I738">
            <v>3.7331999999999997E-2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1.0370000000000001E-2</v>
          </cell>
          <cell r="I739">
            <v>3.7331999999999997E-2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1.0370000000000001E-2</v>
          </cell>
          <cell r="I740">
            <v>3.7331999999999997E-2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1.0370000000000001E-2</v>
          </cell>
          <cell r="I741">
            <v>3.7331999999999997E-2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1.0370000000000001E-2</v>
          </cell>
          <cell r="I742">
            <v>3.7331999999999997E-2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1.0439E-2</v>
          </cell>
          <cell r="I743">
            <v>3.7580000000000002E-2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1.0439E-2</v>
          </cell>
          <cell r="I744">
            <v>3.7580000000000002E-2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1.0439E-2</v>
          </cell>
          <cell r="I745">
            <v>3.7580000000000002E-2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1.0439E-2</v>
          </cell>
          <cell r="I746">
            <v>3.7580000000000002E-2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1.0439E-2</v>
          </cell>
          <cell r="I747">
            <v>3.7580000000000002E-2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1.0439E-2</v>
          </cell>
          <cell r="I748">
            <v>3.7580000000000002E-2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1.0439E-2</v>
          </cell>
          <cell r="I749">
            <v>3.7580000000000002E-2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1.0439E-2</v>
          </cell>
          <cell r="I750">
            <v>3.7580000000000002E-2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1.0439E-2</v>
          </cell>
          <cell r="I751">
            <v>3.7580000000000002E-2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1.0439E-2</v>
          </cell>
          <cell r="I752">
            <v>3.7580000000000002E-2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1.0439E-2</v>
          </cell>
          <cell r="I753">
            <v>3.7580000000000002E-2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1.0439E-2</v>
          </cell>
          <cell r="I754">
            <v>3.7580000000000002E-2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1.0439E-2</v>
          </cell>
          <cell r="I755">
            <v>3.7580000000000002E-2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1.0439E-2</v>
          </cell>
          <cell r="I756">
            <v>3.7580000000000002E-2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1.0439E-2</v>
          </cell>
          <cell r="I757">
            <v>3.7580000000000002E-2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1.0439E-2</v>
          </cell>
          <cell r="I758">
            <v>3.7580000000000002E-2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1.0439E-2</v>
          </cell>
          <cell r="I759">
            <v>3.7580000000000002E-2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1.0439E-2</v>
          </cell>
          <cell r="I760">
            <v>3.7580000000000002E-2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1.0439E-2</v>
          </cell>
          <cell r="I761">
            <v>3.7580000000000002E-2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1.0439E-2</v>
          </cell>
          <cell r="I762">
            <v>3.7580000000000002E-2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1.0439E-2</v>
          </cell>
          <cell r="I763">
            <v>3.7580000000000002E-2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1.0439E-2</v>
          </cell>
          <cell r="I764">
            <v>3.7580000000000002E-2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1.0439E-2</v>
          </cell>
          <cell r="I765">
            <v>3.7580000000000002E-2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1.0439E-2</v>
          </cell>
          <cell r="I766">
            <v>3.7580000000000002E-2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1.0439E-2</v>
          </cell>
          <cell r="I767">
            <v>3.7580000000000002E-2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1.0439E-2</v>
          </cell>
          <cell r="I768">
            <v>3.7580000000000002E-2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1.0439E-2</v>
          </cell>
          <cell r="I769">
            <v>3.7580000000000002E-2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1.0439E-2</v>
          </cell>
          <cell r="I770">
            <v>3.7580000000000002E-2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1.0462000000000001E-2</v>
          </cell>
          <cell r="I771">
            <v>3.7663000000000002E-2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1.0462000000000001E-2</v>
          </cell>
          <cell r="I772">
            <v>3.7663000000000002E-2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1.0462000000000001E-2</v>
          </cell>
          <cell r="I773">
            <v>3.7663000000000002E-2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1.0462000000000001E-2</v>
          </cell>
          <cell r="I774">
            <v>3.7663000000000002E-2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1.0462000000000001E-2</v>
          </cell>
          <cell r="I775">
            <v>3.7663000000000002E-2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1.0462000000000001E-2</v>
          </cell>
          <cell r="I776">
            <v>3.7663000000000002E-2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1.0462000000000001E-2</v>
          </cell>
          <cell r="I777">
            <v>3.7663000000000002E-2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1.0462000000000001E-2</v>
          </cell>
          <cell r="I778">
            <v>3.7663000000000002E-2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1.0462000000000001E-2</v>
          </cell>
          <cell r="I779">
            <v>3.7663000000000002E-2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1.0462000000000001E-2</v>
          </cell>
          <cell r="I780">
            <v>3.7663000000000002E-2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1.0462000000000001E-2</v>
          </cell>
          <cell r="I781">
            <v>3.7663000000000002E-2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1.0462000000000001E-2</v>
          </cell>
          <cell r="I782">
            <v>3.7663000000000002E-2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1.0462000000000001E-2</v>
          </cell>
          <cell r="I783">
            <v>3.7663000000000002E-2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1.0462000000000001E-2</v>
          </cell>
          <cell r="I784">
            <v>3.7663000000000002E-2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1.0466E-2</v>
          </cell>
          <cell r="I785">
            <v>3.7678000000000003E-2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1.0427000000000001E-2</v>
          </cell>
          <cell r="I786">
            <v>3.7537000000000001E-2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1.0427000000000001E-2</v>
          </cell>
          <cell r="I787">
            <v>3.7537000000000001E-2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1.0427000000000001E-2</v>
          </cell>
          <cell r="I788">
            <v>3.7537000000000001E-2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1.0427000000000001E-2</v>
          </cell>
          <cell r="I789">
            <v>3.7537000000000001E-2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1.0427000000000001E-2</v>
          </cell>
          <cell r="I790">
            <v>3.7537000000000001E-2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1.0427000000000001E-2</v>
          </cell>
          <cell r="I791">
            <v>3.7537000000000001E-2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1.0427000000000001E-2</v>
          </cell>
          <cell r="I792">
            <v>3.7537000000000001E-2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1.0427000000000001E-2</v>
          </cell>
          <cell r="I793">
            <v>3.7537000000000001E-2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1.0427000000000001E-2</v>
          </cell>
          <cell r="I794">
            <v>3.7537000000000001E-2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1.0427000000000001E-2</v>
          </cell>
          <cell r="I795">
            <v>3.7537000000000001E-2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1.0427000000000001E-2</v>
          </cell>
          <cell r="I796">
            <v>3.7537000000000001E-2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1.0427000000000001E-2</v>
          </cell>
          <cell r="I797">
            <v>3.7537000000000001E-2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1.0427000000000001E-2</v>
          </cell>
          <cell r="I798">
            <v>3.7537000000000001E-2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1.0427000000000001E-2</v>
          </cell>
          <cell r="I799">
            <v>3.7537000000000001E-2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1.0427000000000001E-2</v>
          </cell>
          <cell r="I800">
            <v>3.7537000000000001E-2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1.044E-2</v>
          </cell>
          <cell r="I801">
            <v>3.7583999999999999E-2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1.044E-2</v>
          </cell>
          <cell r="I802">
            <v>3.7583999999999999E-2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1.044E-2</v>
          </cell>
          <cell r="I803">
            <v>3.7583999999999999E-2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1.044E-2</v>
          </cell>
          <cell r="I804">
            <v>3.7583999999999999E-2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1.044E-2</v>
          </cell>
          <cell r="I805">
            <v>3.7583999999999999E-2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1.044E-2</v>
          </cell>
          <cell r="I806">
            <v>3.7583999999999999E-2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1.044E-2</v>
          </cell>
          <cell r="I807">
            <v>3.7583999999999999E-2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1.044E-2</v>
          </cell>
          <cell r="I808">
            <v>3.7583999999999999E-2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1.044E-2</v>
          </cell>
          <cell r="I809">
            <v>3.7583999999999999E-2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1.044E-2</v>
          </cell>
          <cell r="I810">
            <v>3.7583999999999999E-2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1.044E-2</v>
          </cell>
          <cell r="I811">
            <v>3.7583999999999999E-2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1.044E-2</v>
          </cell>
          <cell r="I812">
            <v>3.7583999999999999E-2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1.044E-2</v>
          </cell>
          <cell r="I813">
            <v>3.7583999999999999E-2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1.044E-2</v>
          </cell>
          <cell r="I814">
            <v>3.7583999999999999E-2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1.044E-2</v>
          </cell>
          <cell r="I815">
            <v>3.7583999999999999E-2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1.044E-2</v>
          </cell>
          <cell r="I816">
            <v>3.7583999999999999E-2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1.044E-2</v>
          </cell>
          <cell r="I817">
            <v>3.7583999999999999E-2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1.044E-2</v>
          </cell>
          <cell r="I818">
            <v>3.7583999999999999E-2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1.044E-2</v>
          </cell>
          <cell r="I819">
            <v>3.7583999999999999E-2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1.044E-2</v>
          </cell>
          <cell r="I820">
            <v>3.7583999999999999E-2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1.044E-2</v>
          </cell>
          <cell r="I821">
            <v>3.7583999999999999E-2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1.044E-2</v>
          </cell>
          <cell r="I822">
            <v>3.7583999999999999E-2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1.044E-2</v>
          </cell>
          <cell r="I823">
            <v>3.7583999999999999E-2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1.044E-2</v>
          </cell>
          <cell r="I824">
            <v>3.7583999999999999E-2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1.044E-2</v>
          </cell>
          <cell r="I825">
            <v>3.7583999999999999E-2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1.044E-2</v>
          </cell>
          <cell r="I826">
            <v>3.7583999999999999E-2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1.044E-2</v>
          </cell>
          <cell r="I827">
            <v>3.7583999999999999E-2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1.044E-2</v>
          </cell>
          <cell r="I828">
            <v>3.7583999999999999E-2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1.044E-2</v>
          </cell>
          <cell r="I829">
            <v>3.7583999999999999E-2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1.0474000000000001E-2</v>
          </cell>
          <cell r="I843">
            <v>3.7706000000000003E-2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1.0468999999999999E-2</v>
          </cell>
          <cell r="I844">
            <v>3.7687999999999999E-2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1.0468999999999999E-2</v>
          </cell>
          <cell r="I845">
            <v>3.7687999999999999E-2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1.0468999999999999E-2</v>
          </cell>
          <cell r="I846">
            <v>3.7687999999999999E-2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1.0468999999999999E-2</v>
          </cell>
          <cell r="I847">
            <v>3.7687999999999999E-2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1.0468999999999999E-2</v>
          </cell>
          <cell r="I848">
            <v>3.7687999999999999E-2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1.0468999999999999E-2</v>
          </cell>
          <cell r="I849">
            <v>3.7687999999999999E-2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1.0468999999999999E-2</v>
          </cell>
          <cell r="I850">
            <v>3.7687999999999999E-2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1.0468999999999999E-2</v>
          </cell>
          <cell r="I851">
            <v>3.7687999999999999E-2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1.0468999999999999E-2</v>
          </cell>
          <cell r="I852">
            <v>3.7687999999999999E-2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1.044E-2</v>
          </cell>
          <cell r="I853">
            <v>3.7583999999999999E-2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1.044E-2</v>
          </cell>
          <cell r="I854">
            <v>3.7583999999999999E-2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1.044E-2</v>
          </cell>
          <cell r="I855">
            <v>3.7583999999999999E-2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1.044E-2</v>
          </cell>
          <cell r="I856">
            <v>3.7583999999999999E-2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1.044E-2</v>
          </cell>
          <cell r="I857">
            <v>3.7583999999999999E-2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1.044E-2</v>
          </cell>
          <cell r="I858">
            <v>3.7583999999999999E-2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1.044E-2</v>
          </cell>
          <cell r="I859">
            <v>3.7583999999999999E-2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1.044E-2</v>
          </cell>
          <cell r="I860">
            <v>3.7583999999999999E-2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1.044E-2</v>
          </cell>
          <cell r="I861">
            <v>3.7583999999999999E-2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1.044E-2</v>
          </cell>
          <cell r="I862">
            <v>3.7583999999999999E-2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1.044E-2</v>
          </cell>
          <cell r="I863">
            <v>3.7583999999999999E-2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1.044E-2</v>
          </cell>
          <cell r="I864">
            <v>3.7583999999999999E-2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1.044E-2</v>
          </cell>
          <cell r="I865">
            <v>3.7583999999999999E-2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1.044E-2</v>
          </cell>
          <cell r="I866">
            <v>3.7583999999999999E-2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1.044E-2</v>
          </cell>
          <cell r="I867">
            <v>3.7583999999999999E-2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1.044E-2</v>
          </cell>
          <cell r="I868">
            <v>3.7583999999999999E-2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1.0465E-2</v>
          </cell>
          <cell r="I869">
            <v>3.7673999999999999E-2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1.0465E-2</v>
          </cell>
          <cell r="I870">
            <v>3.7673999999999999E-2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1.0465E-2</v>
          </cell>
          <cell r="I871">
            <v>3.7673999999999999E-2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1.0465E-2</v>
          </cell>
          <cell r="I872">
            <v>3.7673999999999999E-2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1.0465E-2</v>
          </cell>
          <cell r="I873">
            <v>3.7673999999999999E-2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1.0465E-2</v>
          </cell>
          <cell r="I874">
            <v>3.7673999999999999E-2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1.0465E-2</v>
          </cell>
          <cell r="I875">
            <v>3.7673999999999999E-2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1.0465E-2</v>
          </cell>
          <cell r="I876">
            <v>3.7673999999999999E-2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1.0465E-2</v>
          </cell>
          <cell r="I877">
            <v>3.7673999999999999E-2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1.0465E-2</v>
          </cell>
          <cell r="I878">
            <v>3.7673999999999999E-2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1.0461E-2</v>
          </cell>
          <cell r="I879">
            <v>3.7659999999999999E-2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1.0461E-2</v>
          </cell>
          <cell r="I880">
            <v>3.7659999999999999E-2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1.0461E-2</v>
          </cell>
          <cell r="I881">
            <v>3.7659999999999999E-2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1.0461E-2</v>
          </cell>
          <cell r="I882">
            <v>3.7659999999999999E-2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1.0461E-2</v>
          </cell>
          <cell r="I883">
            <v>3.7659999999999999E-2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1.0461E-2</v>
          </cell>
          <cell r="I884">
            <v>3.7659999999999999E-2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1.0461E-2</v>
          </cell>
          <cell r="I885">
            <v>3.7659999999999999E-2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1.0461E-2</v>
          </cell>
          <cell r="I886">
            <v>3.7659999999999999E-2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1.0461E-2</v>
          </cell>
          <cell r="I887">
            <v>3.7659999999999999E-2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1.0461E-2</v>
          </cell>
          <cell r="I888">
            <v>3.7659999999999999E-2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1.0461E-2</v>
          </cell>
          <cell r="I889">
            <v>3.7659999999999999E-2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1.0461E-2</v>
          </cell>
          <cell r="I890">
            <v>3.7659999999999999E-2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1.0463999999999999E-2</v>
          </cell>
          <cell r="I891">
            <v>3.7670000000000002E-2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1.0463999999999999E-2</v>
          </cell>
          <cell r="I892">
            <v>3.7670000000000002E-2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1.0463999999999999E-2</v>
          </cell>
          <cell r="I893">
            <v>3.7670000000000002E-2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1.0463999999999999E-2</v>
          </cell>
          <cell r="I894">
            <v>3.7670000000000002E-2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1.0366999999999999E-2</v>
          </cell>
          <cell r="I895">
            <v>3.7321E-2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1.0366999999999999E-2</v>
          </cell>
          <cell r="I896">
            <v>3.7321E-2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1.0366999999999999E-2</v>
          </cell>
          <cell r="I897">
            <v>3.7321E-2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1.0366999999999999E-2</v>
          </cell>
          <cell r="I898">
            <v>3.7321E-2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1.0366999999999999E-2</v>
          </cell>
          <cell r="I899">
            <v>3.7321E-2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1.0366999999999999E-2</v>
          </cell>
          <cell r="I900">
            <v>3.7321E-2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1.0366999999999999E-2</v>
          </cell>
          <cell r="I901">
            <v>3.7321E-2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1.0366999999999999E-2</v>
          </cell>
          <cell r="I902">
            <v>3.7321E-2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1.0366999999999999E-2</v>
          </cell>
          <cell r="I903">
            <v>3.7321E-2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1.0366999999999999E-2</v>
          </cell>
          <cell r="I904">
            <v>3.7321E-2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1.0366999999999999E-2</v>
          </cell>
          <cell r="I905">
            <v>3.7321E-2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1.0366999999999999E-2</v>
          </cell>
          <cell r="I906">
            <v>3.7321E-2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1.0442999999999999E-2</v>
          </cell>
          <cell r="I907">
            <v>3.7595000000000003E-2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1.0366999999999999E-2</v>
          </cell>
          <cell r="I910">
            <v>3.7321E-2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1.0442999999999999E-2</v>
          </cell>
          <cell r="I911">
            <v>3.7595000000000003E-2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1.0468E-2</v>
          </cell>
          <cell r="I912">
            <v>3.7685000000000003E-2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1.0468999999999999E-2</v>
          </cell>
          <cell r="I916">
            <v>3.7687999999999999E-2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1.0482999999999999E-2</v>
          </cell>
          <cell r="I920">
            <v>3.7739000000000002E-2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1.0482999999999999E-2</v>
          </cell>
          <cell r="I927">
            <v>3.7739000000000002E-2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1.0418E-2</v>
          </cell>
          <cell r="I928">
            <v>3.7504999999999997E-2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1.0418E-2</v>
          </cell>
          <cell r="I929">
            <v>3.7504999999999997E-2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1.0418E-2</v>
          </cell>
          <cell r="I930">
            <v>3.7504999999999997E-2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1.0418E-2</v>
          </cell>
          <cell r="I931">
            <v>3.7504999999999997E-2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1.0418E-2</v>
          </cell>
          <cell r="I932">
            <v>3.7504999999999997E-2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1.0418E-2</v>
          </cell>
          <cell r="I933">
            <v>3.7504999999999997E-2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1.0435E-2</v>
          </cell>
          <cell r="I934">
            <v>3.7566000000000002E-2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1.0435E-2</v>
          </cell>
          <cell r="I935">
            <v>3.7566000000000002E-2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1.0435E-2</v>
          </cell>
          <cell r="I936">
            <v>3.7566000000000002E-2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1.0435E-2</v>
          </cell>
          <cell r="I937">
            <v>3.7566000000000002E-2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1.0435E-2</v>
          </cell>
          <cell r="I938">
            <v>3.7566000000000002E-2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1.0435E-2</v>
          </cell>
          <cell r="I939">
            <v>3.7566000000000002E-2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1.0435E-2</v>
          </cell>
          <cell r="I940">
            <v>3.7566000000000002E-2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1.0435E-2</v>
          </cell>
          <cell r="I941">
            <v>3.7566000000000002E-2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1.0435E-2</v>
          </cell>
          <cell r="I942">
            <v>3.7566000000000002E-2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1.0435E-2</v>
          </cell>
          <cell r="I943">
            <v>3.7566000000000002E-2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1.0435E-2</v>
          </cell>
          <cell r="I944">
            <v>3.7566000000000002E-2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1.0435E-2</v>
          </cell>
          <cell r="I945">
            <v>3.7566000000000002E-2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1.0435E-2</v>
          </cell>
          <cell r="I946">
            <v>3.7566000000000002E-2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1.0435E-2</v>
          </cell>
          <cell r="I947">
            <v>3.7566000000000002E-2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1.0435E-2</v>
          </cell>
          <cell r="I948">
            <v>3.7566000000000002E-2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1.0435E-2</v>
          </cell>
          <cell r="I949">
            <v>3.7566000000000002E-2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1.0435E-2</v>
          </cell>
          <cell r="I950">
            <v>3.7566000000000002E-2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1.0435E-2</v>
          </cell>
          <cell r="I951">
            <v>3.7566000000000002E-2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1.0435E-2</v>
          </cell>
          <cell r="I952">
            <v>3.7566000000000002E-2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1.0435E-2</v>
          </cell>
          <cell r="I953">
            <v>3.7566000000000002E-2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1.0435E-2</v>
          </cell>
          <cell r="I954">
            <v>3.7566000000000002E-2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1.0435E-2</v>
          </cell>
          <cell r="I955">
            <v>3.7566000000000002E-2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1.0435E-2</v>
          </cell>
          <cell r="I956">
            <v>3.7566000000000002E-2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1.0435E-2</v>
          </cell>
          <cell r="I957">
            <v>3.7566000000000002E-2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1.0435E-2</v>
          </cell>
          <cell r="I958">
            <v>3.7566000000000002E-2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1.0435E-2</v>
          </cell>
          <cell r="I959">
            <v>3.7566000000000002E-2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1.0435E-2</v>
          </cell>
          <cell r="I960">
            <v>3.7566000000000002E-2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1.0435E-2</v>
          </cell>
          <cell r="I961">
            <v>3.7566000000000002E-2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1.0435E-2</v>
          </cell>
          <cell r="I962">
            <v>3.7566000000000002E-2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1.0435E-2</v>
          </cell>
          <cell r="I963">
            <v>3.7566000000000002E-2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1.0435E-2</v>
          </cell>
          <cell r="I964">
            <v>3.7566000000000002E-2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1.0435E-2</v>
          </cell>
          <cell r="I965">
            <v>3.7566000000000002E-2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1.0435E-2</v>
          </cell>
          <cell r="I966">
            <v>3.7566000000000002E-2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1.0435E-2</v>
          </cell>
          <cell r="I967">
            <v>3.7566000000000002E-2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1.0435E-2</v>
          </cell>
          <cell r="I968">
            <v>3.7566000000000002E-2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1.0435E-2</v>
          </cell>
          <cell r="I969">
            <v>3.7566000000000002E-2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1.0435E-2</v>
          </cell>
          <cell r="I970">
            <v>3.7566000000000002E-2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1.0435E-2</v>
          </cell>
          <cell r="I971">
            <v>3.7566000000000002E-2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1.0435E-2</v>
          </cell>
          <cell r="I972">
            <v>3.7566000000000002E-2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1.0435E-2</v>
          </cell>
          <cell r="I973">
            <v>3.7566000000000002E-2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1.0435E-2</v>
          </cell>
          <cell r="I974">
            <v>3.7566000000000002E-2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1.0435E-2</v>
          </cell>
          <cell r="I975">
            <v>3.7566000000000002E-2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1.0435E-2</v>
          </cell>
          <cell r="I976">
            <v>3.7566000000000002E-2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1.0435E-2</v>
          </cell>
          <cell r="I977">
            <v>3.7566000000000002E-2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1.0435E-2</v>
          </cell>
          <cell r="I978">
            <v>3.7566000000000002E-2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1.0435E-2</v>
          </cell>
          <cell r="I979">
            <v>3.7566000000000002E-2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1.0454E-2</v>
          </cell>
          <cell r="I980">
            <v>3.7634000000000001E-2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1.0454E-2</v>
          </cell>
          <cell r="I981">
            <v>3.7634000000000001E-2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1.0454E-2</v>
          </cell>
          <cell r="I982">
            <v>3.7634000000000001E-2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1.0454E-2</v>
          </cell>
          <cell r="I983">
            <v>3.7634000000000001E-2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1.0454E-2</v>
          </cell>
          <cell r="I984">
            <v>3.7634000000000001E-2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1.0454E-2</v>
          </cell>
          <cell r="I985">
            <v>3.7634000000000001E-2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1.0454E-2</v>
          </cell>
          <cell r="I986">
            <v>3.7634000000000001E-2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1.0463E-2</v>
          </cell>
          <cell r="I987">
            <v>3.7666999999999999E-2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1.0463E-2</v>
          </cell>
          <cell r="I988">
            <v>3.7666999999999999E-2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1.0463E-2</v>
          </cell>
          <cell r="I989">
            <v>3.7666999999999999E-2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1.0463E-2</v>
          </cell>
          <cell r="I990">
            <v>3.7666999999999999E-2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1.0463E-2</v>
          </cell>
          <cell r="I991">
            <v>3.7666999999999999E-2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1.0463E-2</v>
          </cell>
          <cell r="I992">
            <v>3.7666999999999999E-2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1.0463E-2</v>
          </cell>
          <cell r="I993">
            <v>3.7666999999999999E-2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1.0463E-2</v>
          </cell>
          <cell r="I994">
            <v>3.7666999999999999E-2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1.0463E-2</v>
          </cell>
          <cell r="I995">
            <v>3.7666999999999999E-2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1.0463E-2</v>
          </cell>
          <cell r="I996">
            <v>3.7666999999999999E-2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1.0463E-2</v>
          </cell>
          <cell r="I997">
            <v>3.7666999999999999E-2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1.0463E-2</v>
          </cell>
          <cell r="I998">
            <v>3.7666999999999999E-2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1.0463E-2</v>
          </cell>
          <cell r="I999">
            <v>3.7666999999999999E-2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1.0463E-2</v>
          </cell>
          <cell r="I1000">
            <v>3.7666999999999999E-2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1.0463E-2</v>
          </cell>
          <cell r="I1001">
            <v>3.7666999999999999E-2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1.0463E-2</v>
          </cell>
          <cell r="I1002">
            <v>3.7666999999999999E-2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1.0463E-2</v>
          </cell>
          <cell r="I1003">
            <v>3.7666999999999999E-2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1.0463E-2</v>
          </cell>
          <cell r="I1004">
            <v>3.7666999999999999E-2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1.0463E-2</v>
          </cell>
          <cell r="I1005">
            <v>3.7666999999999999E-2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1.0442E-2</v>
          </cell>
          <cell r="I1006">
            <v>3.7590999999999999E-2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1.0442E-2</v>
          </cell>
          <cell r="I1007">
            <v>3.7590999999999999E-2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1.0482999999999999E-2</v>
          </cell>
          <cell r="I1008">
            <v>3.7739000000000002E-2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1.047E-2</v>
          </cell>
          <cell r="I1009">
            <v>3.7692000000000003E-2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1.0454E-2</v>
          </cell>
          <cell r="I1010">
            <v>3.7634000000000001E-2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1.0454E-2</v>
          </cell>
          <cell r="I1011">
            <v>3.7634000000000001E-2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1.0454E-2</v>
          </cell>
          <cell r="I1012">
            <v>3.7634000000000001E-2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1.0454E-2</v>
          </cell>
          <cell r="I1013">
            <v>3.7634000000000001E-2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1.0454E-2</v>
          </cell>
          <cell r="I1014">
            <v>3.7634000000000001E-2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1.0454E-2</v>
          </cell>
          <cell r="I1015">
            <v>3.7634000000000001E-2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1.0441000000000001E-2</v>
          </cell>
          <cell r="I1016">
            <v>3.7588000000000003E-2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1.0423E-2</v>
          </cell>
          <cell r="I1017">
            <v>3.7523000000000001E-2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1.0423E-2</v>
          </cell>
          <cell r="I1018">
            <v>3.7523000000000001E-2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1.0423E-2</v>
          </cell>
          <cell r="I1019">
            <v>3.7523000000000001E-2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1.0423E-2</v>
          </cell>
          <cell r="I1020">
            <v>3.7523000000000001E-2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1.0423E-2</v>
          </cell>
          <cell r="I1021">
            <v>3.7523000000000001E-2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1.0423E-2</v>
          </cell>
          <cell r="I1022">
            <v>3.7523000000000001E-2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1.0423E-2</v>
          </cell>
          <cell r="I1023">
            <v>3.7523000000000001E-2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1.0468999999999999E-2</v>
          </cell>
          <cell r="I1024">
            <v>3.7687999999999999E-2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1.0462000000000001E-2</v>
          </cell>
          <cell r="I1026">
            <v>3.7663000000000002E-2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1.0462000000000001E-2</v>
          </cell>
          <cell r="I1027">
            <v>3.7663000000000002E-2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1.0462000000000001E-2</v>
          </cell>
          <cell r="I1028">
            <v>3.7663000000000002E-2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1.0475E-2</v>
          </cell>
          <cell r="I1043">
            <v>3.771E-2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1.0475E-2</v>
          </cell>
          <cell r="I1044">
            <v>3.771E-2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1.0475E-2</v>
          </cell>
          <cell r="I1045">
            <v>3.771E-2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1.0475E-2</v>
          </cell>
          <cell r="I1046">
            <v>3.771E-2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1.0897E-2</v>
          </cell>
          <cell r="I1047">
            <v>3.9229E-2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1.0897E-2</v>
          </cell>
          <cell r="I1048">
            <v>3.9229E-2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1.0897E-2</v>
          </cell>
          <cell r="I1049">
            <v>3.9229E-2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1.0897E-2</v>
          </cell>
          <cell r="I1050">
            <v>3.9229E-2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1.0897E-2</v>
          </cell>
          <cell r="I1051">
            <v>3.9229E-2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1.0897E-2</v>
          </cell>
          <cell r="I1052">
            <v>3.9229E-2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1.0897E-2</v>
          </cell>
          <cell r="I1053">
            <v>3.9229E-2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1.0897E-2</v>
          </cell>
          <cell r="I1054">
            <v>3.9229E-2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1.0897E-2</v>
          </cell>
          <cell r="I1055">
            <v>3.9229E-2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1.093E-2</v>
          </cell>
          <cell r="I1056">
            <v>3.9348000000000001E-2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1.0422000000000001E-2</v>
          </cell>
          <cell r="I1057">
            <v>3.7518999999999997E-2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1.0422000000000001E-2</v>
          </cell>
          <cell r="I1058">
            <v>3.7518999999999997E-2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1.0422000000000001E-2</v>
          </cell>
          <cell r="I1059">
            <v>3.7518999999999997E-2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1.0536E-2</v>
          </cell>
          <cell r="I1060">
            <v>3.7929999999999998E-2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1.0715000000000001E-2</v>
          </cell>
          <cell r="I1061">
            <v>3.8573999999999997E-2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1.0898E-2</v>
          </cell>
          <cell r="I1062">
            <v>3.9232999999999997E-2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1.0633E-2</v>
          </cell>
          <cell r="I1064">
            <v>3.8279000000000001E-2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1.091E-2</v>
          </cell>
          <cell r="I1065">
            <v>3.9275999999999998E-2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0</v>
          </cell>
          <cell r="I1066">
            <v>0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SM-AM019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1.0444E-2</v>
          </cell>
          <cell r="I1068">
            <v>0</v>
          </cell>
        </row>
      </sheetData>
      <sheetData sheetId="1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1.1013999999999999E-2</v>
          </cell>
          <cell r="I6">
            <v>3.9649999999999998E-2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1.1013999999999999E-2</v>
          </cell>
          <cell r="I7">
            <v>3.9649999999999998E-2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1.1013999999999999E-2</v>
          </cell>
          <cell r="I8">
            <v>3.9649999999999998E-2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1.0847000000000001E-2</v>
          </cell>
          <cell r="I9">
            <v>3.9049E-2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1.099E-2</v>
          </cell>
          <cell r="I10">
            <v>3.9564000000000002E-2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1.0853E-2</v>
          </cell>
          <cell r="I11">
            <v>3.9071000000000002E-2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1.0472E-2</v>
          </cell>
          <cell r="I12">
            <v>3.7699000000000003E-2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1.0472E-2</v>
          </cell>
          <cell r="I13">
            <v>3.7699000000000003E-2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1.1004999999999999E-2</v>
          </cell>
          <cell r="I14">
            <v>3.9618E-2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1.1004999999999999E-2</v>
          </cell>
          <cell r="I15">
            <v>3.9618E-2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1.1004999999999999E-2</v>
          </cell>
          <cell r="I16">
            <v>3.9618E-2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1.1004999999999999E-2</v>
          </cell>
          <cell r="I17">
            <v>3.9618E-2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1.1004999999999999E-2</v>
          </cell>
          <cell r="I18">
            <v>3.9618E-2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1.1004999999999999E-2</v>
          </cell>
          <cell r="I19">
            <v>3.9618E-2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1.1004999999999999E-2</v>
          </cell>
          <cell r="I20">
            <v>3.9618E-2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1.1004999999999999E-2</v>
          </cell>
          <cell r="I21">
            <v>3.9618E-2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1.1004999999999999E-2</v>
          </cell>
          <cell r="I22">
            <v>3.9618E-2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1.1004999999999999E-2</v>
          </cell>
          <cell r="I23">
            <v>3.9618E-2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1.1004999999999999E-2</v>
          </cell>
          <cell r="I24">
            <v>3.9618E-2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1.1004999999999999E-2</v>
          </cell>
          <cell r="I25">
            <v>3.9618E-2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1.1004999999999999E-2</v>
          </cell>
          <cell r="I26">
            <v>3.9618E-2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1.1017000000000001E-2</v>
          </cell>
          <cell r="I27">
            <v>3.9661000000000002E-2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1.1017000000000001E-2</v>
          </cell>
          <cell r="I28">
            <v>3.9661000000000002E-2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1.1017000000000001E-2</v>
          </cell>
          <cell r="I29">
            <v>3.9661000000000002E-2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1.1017000000000001E-2</v>
          </cell>
          <cell r="I30">
            <v>3.9661000000000002E-2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1.1010000000000001E-2</v>
          </cell>
          <cell r="I31">
            <v>3.9635999999999998E-2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1.1010000000000001E-2</v>
          </cell>
          <cell r="I32">
            <v>3.9635999999999998E-2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1.1010000000000001E-2</v>
          </cell>
          <cell r="I33">
            <v>3.9635999999999998E-2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1.1010000000000001E-2</v>
          </cell>
          <cell r="I34">
            <v>3.9635999999999998E-2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1.1010000000000001E-2</v>
          </cell>
          <cell r="I35">
            <v>3.9635999999999998E-2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1.1010000000000001E-2</v>
          </cell>
          <cell r="I36">
            <v>3.9635999999999998E-2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1.0956E-2</v>
          </cell>
          <cell r="I37">
            <v>3.9441999999999998E-2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1.0956E-2</v>
          </cell>
          <cell r="I38">
            <v>3.9441999999999998E-2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1.0956E-2</v>
          </cell>
          <cell r="I39">
            <v>3.9441999999999998E-2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1.0956E-2</v>
          </cell>
          <cell r="I40">
            <v>3.9441999999999998E-2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1.0956E-2</v>
          </cell>
          <cell r="I41">
            <v>3.9441999999999998E-2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1.0956E-2</v>
          </cell>
          <cell r="I42">
            <v>3.9441999999999998E-2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1.0956E-2</v>
          </cell>
          <cell r="I43">
            <v>3.9441999999999998E-2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1.0956E-2</v>
          </cell>
          <cell r="I44">
            <v>3.9441999999999998E-2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1.0956E-2</v>
          </cell>
          <cell r="I45">
            <v>3.9441999999999998E-2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1.0956E-2</v>
          </cell>
          <cell r="I46">
            <v>3.9441999999999998E-2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1.0938E-2</v>
          </cell>
          <cell r="I47">
            <v>3.9377000000000002E-2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1.0938E-2</v>
          </cell>
          <cell r="I48">
            <v>3.9377000000000002E-2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1.0938E-2</v>
          </cell>
          <cell r="I49">
            <v>3.9377000000000002E-2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1.0938E-2</v>
          </cell>
          <cell r="I50">
            <v>3.9377000000000002E-2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1.0938E-2</v>
          </cell>
          <cell r="I51">
            <v>3.9377000000000002E-2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1.0825E-2</v>
          </cell>
          <cell r="I52">
            <v>3.8969999999999998E-2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1.0825E-2</v>
          </cell>
          <cell r="I53">
            <v>3.8969999999999998E-2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1.0825E-2</v>
          </cell>
          <cell r="I54">
            <v>3.8969999999999998E-2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1.0825E-2</v>
          </cell>
          <cell r="I55">
            <v>3.8969999999999998E-2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1.0825E-2</v>
          </cell>
          <cell r="I56">
            <v>3.8969999999999998E-2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1.0825E-2</v>
          </cell>
          <cell r="I57">
            <v>3.8969999999999998E-2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1.0825E-2</v>
          </cell>
          <cell r="I58">
            <v>3.8969999999999998E-2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1.0825E-2</v>
          </cell>
          <cell r="I59">
            <v>3.8969999999999998E-2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1.0825E-2</v>
          </cell>
          <cell r="I60">
            <v>3.8969999999999998E-2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1.0825E-2</v>
          </cell>
          <cell r="I61">
            <v>3.8969999999999998E-2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1.0825E-2</v>
          </cell>
          <cell r="I62">
            <v>3.8969999999999998E-2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1.0952E-2</v>
          </cell>
          <cell r="I63">
            <v>3.9426999999999997E-2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1.0952E-2</v>
          </cell>
          <cell r="I64">
            <v>3.9426999999999997E-2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1.0952E-2</v>
          </cell>
          <cell r="I65">
            <v>3.9426999999999997E-2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1.0952E-2</v>
          </cell>
          <cell r="I66">
            <v>3.9426999999999997E-2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1.0952E-2</v>
          </cell>
          <cell r="I67">
            <v>3.9426999999999997E-2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1.0952E-2</v>
          </cell>
          <cell r="I68">
            <v>3.9426999999999997E-2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1.0952E-2</v>
          </cell>
          <cell r="I69">
            <v>3.9426999999999997E-2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1.0952E-2</v>
          </cell>
          <cell r="I70">
            <v>3.9426999999999997E-2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1.0952E-2</v>
          </cell>
          <cell r="I71">
            <v>3.9426999999999997E-2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1.0952E-2</v>
          </cell>
          <cell r="I72">
            <v>3.9426999999999997E-2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1.0952E-2</v>
          </cell>
          <cell r="I73">
            <v>3.9426999999999997E-2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1.0952E-2</v>
          </cell>
          <cell r="I74">
            <v>3.9426999999999997E-2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1.0956E-2</v>
          </cell>
          <cell r="I75">
            <v>3.9441999999999998E-2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1.0956E-2</v>
          </cell>
          <cell r="I76">
            <v>3.9441999999999998E-2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1.0956E-2</v>
          </cell>
          <cell r="I77">
            <v>3.9441999999999998E-2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1.0956E-2</v>
          </cell>
          <cell r="I78">
            <v>3.9441999999999998E-2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1.0954999999999999E-2</v>
          </cell>
          <cell r="I79">
            <v>3.9438000000000001E-2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1.0954999999999999E-2</v>
          </cell>
          <cell r="I80">
            <v>3.9438000000000001E-2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1.0954999999999999E-2</v>
          </cell>
          <cell r="I81">
            <v>3.9438000000000001E-2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1.0954999999999999E-2</v>
          </cell>
          <cell r="I82">
            <v>3.9438000000000001E-2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1.0954999999999999E-2</v>
          </cell>
          <cell r="I83">
            <v>3.9438000000000001E-2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1.0954999999999999E-2</v>
          </cell>
          <cell r="I84">
            <v>3.9438000000000001E-2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1.0954999999999999E-2</v>
          </cell>
          <cell r="I85">
            <v>3.9438000000000001E-2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1.0975E-2</v>
          </cell>
          <cell r="I86">
            <v>3.9510000000000003E-2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1.0975E-2</v>
          </cell>
          <cell r="I87">
            <v>3.9510000000000003E-2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1.0975E-2</v>
          </cell>
          <cell r="I88">
            <v>3.9510000000000003E-2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1.0975E-2</v>
          </cell>
          <cell r="I89">
            <v>3.9510000000000003E-2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1.0975E-2</v>
          </cell>
          <cell r="I90">
            <v>3.9510000000000003E-2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1.0975E-2</v>
          </cell>
          <cell r="I91">
            <v>3.9510000000000003E-2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1.0975E-2</v>
          </cell>
          <cell r="I92">
            <v>3.9510000000000003E-2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1.0415000000000001E-2</v>
          </cell>
          <cell r="I93">
            <v>3.7494E-2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1.0488000000000001E-2</v>
          </cell>
          <cell r="I94">
            <v>3.7756999999999999E-2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1.0885000000000001E-2</v>
          </cell>
          <cell r="I95">
            <v>3.9185999999999999E-2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1.0885000000000001E-2</v>
          </cell>
          <cell r="I96">
            <v>3.9185999999999999E-2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1.0885000000000001E-2</v>
          </cell>
          <cell r="I97">
            <v>3.9185999999999999E-2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1.0885000000000001E-2</v>
          </cell>
          <cell r="I98">
            <v>3.9185999999999999E-2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1.0885000000000001E-2</v>
          </cell>
          <cell r="I99">
            <v>3.9185999999999999E-2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1.0885000000000001E-2</v>
          </cell>
          <cell r="I100">
            <v>3.9185999999999999E-2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1.0885000000000001E-2</v>
          </cell>
          <cell r="I101">
            <v>3.9185999999999999E-2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1.1742000000000001E-2</v>
          </cell>
          <cell r="I102">
            <v>4.2271000000000003E-2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1.1742000000000001E-2</v>
          </cell>
          <cell r="I103">
            <v>4.2271000000000003E-2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1.1742000000000001E-2</v>
          </cell>
          <cell r="I104">
            <v>4.2271000000000003E-2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1.1742000000000001E-2</v>
          </cell>
          <cell r="I105">
            <v>4.2271000000000003E-2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1.0598E-2</v>
          </cell>
          <cell r="I106">
            <v>3.8152999999999999E-2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1.0598E-2</v>
          </cell>
          <cell r="I107">
            <v>3.8152999999999999E-2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1.0598E-2</v>
          </cell>
          <cell r="I108">
            <v>3.8152999999999999E-2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1.0496999999999999E-2</v>
          </cell>
          <cell r="I109">
            <v>3.7789000000000003E-2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1.0467000000000001E-2</v>
          </cell>
          <cell r="I110">
            <v>3.7680999999999999E-2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1.0467000000000001E-2</v>
          </cell>
          <cell r="I111">
            <v>3.7680999999999999E-2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1.0467000000000001E-2</v>
          </cell>
          <cell r="I112">
            <v>3.7680999999999999E-2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1.0467000000000001E-2</v>
          </cell>
          <cell r="I113">
            <v>3.7680999999999999E-2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1.0467000000000001E-2</v>
          </cell>
          <cell r="I114">
            <v>3.7680999999999999E-2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1.0467000000000001E-2</v>
          </cell>
          <cell r="I115">
            <v>3.7680999999999999E-2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1.0467000000000001E-2</v>
          </cell>
          <cell r="I116">
            <v>3.7680999999999999E-2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1.0467000000000001E-2</v>
          </cell>
          <cell r="I117">
            <v>3.7680999999999999E-2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1.0467000000000001E-2</v>
          </cell>
          <cell r="I118">
            <v>3.7680999999999999E-2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1.0881999999999999E-2</v>
          </cell>
          <cell r="I119">
            <v>3.9175000000000001E-2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1.0881999999999999E-2</v>
          </cell>
          <cell r="I120">
            <v>3.9175000000000001E-2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1.1742000000000001E-2</v>
          </cell>
          <cell r="I121">
            <v>4.2271000000000003E-2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1.0338999999999999E-2</v>
          </cell>
          <cell r="I122">
            <v>3.7220000000000003E-2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1.0338999999999999E-2</v>
          </cell>
          <cell r="I123">
            <v>3.7220000000000003E-2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1.0467000000000001E-2</v>
          </cell>
          <cell r="I124">
            <v>3.7680999999999999E-2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1.0467000000000001E-2</v>
          </cell>
          <cell r="I125">
            <v>3.7680999999999999E-2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1.0467000000000001E-2</v>
          </cell>
          <cell r="I126">
            <v>3.7680999999999999E-2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1.0467000000000001E-2</v>
          </cell>
          <cell r="I127">
            <v>3.7680999999999999E-2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1.0467000000000001E-2</v>
          </cell>
          <cell r="I128">
            <v>3.7680999999999999E-2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1.0467000000000001E-2</v>
          </cell>
          <cell r="I129">
            <v>3.7680999999999999E-2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1.0467000000000001E-2</v>
          </cell>
          <cell r="I130">
            <v>3.7680999999999999E-2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1.0467000000000001E-2</v>
          </cell>
          <cell r="I131">
            <v>3.7680999999999999E-2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1.0467000000000001E-2</v>
          </cell>
          <cell r="I132">
            <v>3.7680999999999999E-2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1.0467000000000001E-2</v>
          </cell>
          <cell r="I133">
            <v>3.7680999999999999E-2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1.0467000000000001E-2</v>
          </cell>
          <cell r="I134">
            <v>3.7680999999999999E-2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1.0222999999999999E-2</v>
          </cell>
          <cell r="I135">
            <v>3.6803000000000002E-2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1.0222999999999999E-2</v>
          </cell>
          <cell r="I136">
            <v>3.6803000000000002E-2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1.0468999999999999E-2</v>
          </cell>
          <cell r="I137">
            <v>3.7687999999999999E-2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1.0468999999999999E-2</v>
          </cell>
          <cell r="I138">
            <v>3.7687999999999999E-2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1.0468999999999999E-2</v>
          </cell>
          <cell r="I139">
            <v>3.7687999999999999E-2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1.0468999999999999E-2</v>
          </cell>
          <cell r="I140">
            <v>3.7687999999999999E-2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1.0468999999999999E-2</v>
          </cell>
          <cell r="I141">
            <v>3.7687999999999999E-2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1.0468999999999999E-2</v>
          </cell>
          <cell r="I142">
            <v>3.7687999999999999E-2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1.0468999999999999E-2</v>
          </cell>
          <cell r="I143">
            <v>3.7687999999999999E-2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1.0468999999999999E-2</v>
          </cell>
          <cell r="I144">
            <v>3.7687999999999999E-2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1.1010000000000001E-2</v>
          </cell>
          <cell r="I145">
            <v>3.9635999999999998E-2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1.1010000000000001E-2</v>
          </cell>
          <cell r="I146">
            <v>3.9635999999999998E-2</v>
          </cell>
        </row>
        <row r="147">
          <cell r="D147" t="str">
            <v>SM0090D1</v>
          </cell>
          <cell r="E147">
            <v>131256</v>
          </cell>
          <cell r="F147">
            <v>131265</v>
          </cell>
          <cell r="G147" t="str">
            <v>DISTSR</v>
          </cell>
          <cell r="H147">
            <v>1.0885000000000001E-2</v>
          </cell>
          <cell r="I147">
            <v>3.9185999999999999E-2</v>
          </cell>
        </row>
        <row r="148">
          <cell r="D148" t="str">
            <v>SM0090D2</v>
          </cell>
          <cell r="E148">
            <v>131256</v>
          </cell>
          <cell r="F148">
            <v>131265</v>
          </cell>
          <cell r="G148" t="str">
            <v>DISTSR</v>
          </cell>
          <cell r="H148">
            <v>1.0885000000000001E-2</v>
          </cell>
          <cell r="I148">
            <v>3.9185999999999999E-2</v>
          </cell>
        </row>
        <row r="149">
          <cell r="D149" t="str">
            <v>SM0091D0</v>
          </cell>
          <cell r="E149">
            <v>131274</v>
          </cell>
          <cell r="F149">
            <v>131283</v>
          </cell>
          <cell r="G149" t="str">
            <v>PTRUTJ</v>
          </cell>
          <cell r="H149">
            <v>1.0885000000000001E-2</v>
          </cell>
          <cell r="I149">
            <v>3.9185999999999999E-2</v>
          </cell>
        </row>
        <row r="150">
          <cell r="D150" t="str">
            <v>SM0092D0</v>
          </cell>
          <cell r="E150">
            <v>132315</v>
          </cell>
          <cell r="F150">
            <v>132324</v>
          </cell>
          <cell r="G150" t="str">
            <v>DISTSR</v>
          </cell>
          <cell r="H150">
            <v>1.0885000000000001E-2</v>
          </cell>
          <cell r="I150">
            <v>3.9185999999999999E-2</v>
          </cell>
        </row>
        <row r="151">
          <cell r="D151" t="str">
            <v>SM0093D0</v>
          </cell>
          <cell r="E151">
            <v>133330</v>
          </cell>
          <cell r="F151">
            <v>133349</v>
          </cell>
          <cell r="G151" t="str">
            <v>VICTFL</v>
          </cell>
          <cell r="H151">
            <v>1.0885000000000001E-2</v>
          </cell>
          <cell r="I151">
            <v>3.9185999999999999E-2</v>
          </cell>
        </row>
        <row r="152">
          <cell r="D152" t="str">
            <v>SM0094D0</v>
          </cell>
          <cell r="E152">
            <v>133330</v>
          </cell>
          <cell r="F152">
            <v>133349</v>
          </cell>
          <cell r="G152" t="str">
            <v>DISTSR</v>
          </cell>
          <cell r="H152">
            <v>1.0885000000000001E-2</v>
          </cell>
          <cell r="I152">
            <v>3.9185999999999999E-2</v>
          </cell>
        </row>
        <row r="153">
          <cell r="D153" t="str">
            <v>SM0227D0</v>
          </cell>
          <cell r="E153">
            <v>132404</v>
          </cell>
          <cell r="F153">
            <v>132422</v>
          </cell>
          <cell r="G153" t="str">
            <v>PROGAZ</v>
          </cell>
          <cell r="H153">
            <v>1.0885000000000001E-2</v>
          </cell>
          <cell r="I153">
            <v>3.9185999999999999E-2</v>
          </cell>
        </row>
        <row r="154">
          <cell r="D154" t="str">
            <v>SM0081D0</v>
          </cell>
          <cell r="E154">
            <v>131336</v>
          </cell>
          <cell r="F154">
            <v>131381</v>
          </cell>
          <cell r="G154" t="str">
            <v>DISTSR</v>
          </cell>
          <cell r="H154">
            <v>1.0467000000000001E-2</v>
          </cell>
          <cell r="I154">
            <v>3.7680999999999999E-2</v>
          </cell>
        </row>
        <row r="155">
          <cell r="D155" t="str">
            <v>SM0084D1</v>
          </cell>
          <cell r="E155">
            <v>131336</v>
          </cell>
          <cell r="F155">
            <v>131345</v>
          </cell>
          <cell r="G155" t="str">
            <v>DISTSR</v>
          </cell>
          <cell r="H155">
            <v>1.0467000000000001E-2</v>
          </cell>
          <cell r="I155">
            <v>3.7680999999999999E-2</v>
          </cell>
        </row>
        <row r="156">
          <cell r="D156" t="str">
            <v>SM0084D2</v>
          </cell>
          <cell r="E156">
            <v>131336</v>
          </cell>
          <cell r="F156">
            <v>131345</v>
          </cell>
          <cell r="G156" t="str">
            <v>VULTUR</v>
          </cell>
          <cell r="H156">
            <v>1.0467000000000001E-2</v>
          </cell>
          <cell r="I156">
            <v>3.7680999999999999E-2</v>
          </cell>
        </row>
        <row r="157">
          <cell r="D157" t="str">
            <v>SM0085D1</v>
          </cell>
          <cell r="E157">
            <v>131103</v>
          </cell>
          <cell r="F157">
            <v>131121</v>
          </cell>
          <cell r="G157" t="str">
            <v>DISTSR</v>
          </cell>
          <cell r="H157">
            <v>1.0467000000000001E-2</v>
          </cell>
          <cell r="I157">
            <v>3.7680999999999999E-2</v>
          </cell>
        </row>
        <row r="158">
          <cell r="D158" t="str">
            <v>SM0085D2</v>
          </cell>
          <cell r="E158">
            <v>179659</v>
          </cell>
          <cell r="F158">
            <v>131121</v>
          </cell>
          <cell r="G158" t="str">
            <v>HDJBRZ</v>
          </cell>
          <cell r="H158">
            <v>1.0467000000000001E-2</v>
          </cell>
          <cell r="I158">
            <v>3.7680999999999999E-2</v>
          </cell>
        </row>
        <row r="159">
          <cell r="D159" t="str">
            <v>SM0087D0</v>
          </cell>
          <cell r="E159">
            <v>131103</v>
          </cell>
          <cell r="F159">
            <v>131158</v>
          </cell>
          <cell r="G159" t="str">
            <v>IZVORE</v>
          </cell>
          <cell r="H159">
            <v>1.0467000000000001E-2</v>
          </cell>
          <cell r="I159">
            <v>3.7680999999999999E-2</v>
          </cell>
        </row>
        <row r="160">
          <cell r="D160" t="str">
            <v>SM0088D0</v>
          </cell>
          <cell r="E160">
            <v>132805</v>
          </cell>
          <cell r="F160">
            <v>132814</v>
          </cell>
          <cell r="G160" t="str">
            <v>DISTSR</v>
          </cell>
          <cell r="H160">
            <v>1.0467000000000001E-2</v>
          </cell>
          <cell r="I160">
            <v>3.7680999999999999E-2</v>
          </cell>
        </row>
        <row r="161">
          <cell r="D161" t="str">
            <v>SM0089D0</v>
          </cell>
          <cell r="E161">
            <v>131274</v>
          </cell>
          <cell r="F161">
            <v>131283</v>
          </cell>
          <cell r="G161" t="str">
            <v>DISTSR</v>
          </cell>
          <cell r="H161">
            <v>1.0467000000000001E-2</v>
          </cell>
          <cell r="I161">
            <v>3.7680999999999999E-2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1.0467000000000001E-2</v>
          </cell>
          <cell r="I162">
            <v>3.7680999999999999E-2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1.1015E-2</v>
          </cell>
          <cell r="I163">
            <v>3.9654000000000002E-2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1.1015E-2</v>
          </cell>
          <cell r="I164">
            <v>3.9654000000000002E-2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1.1015E-2</v>
          </cell>
          <cell r="I165">
            <v>3.9654000000000002E-2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1.1015E-2</v>
          </cell>
          <cell r="I166">
            <v>3.9654000000000002E-2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1.1015E-2</v>
          </cell>
          <cell r="I167">
            <v>3.9654000000000002E-2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1.1015E-2</v>
          </cell>
          <cell r="I168">
            <v>3.9654000000000002E-2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1.1015E-2</v>
          </cell>
          <cell r="I169">
            <v>3.9654000000000002E-2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1.1015E-2</v>
          </cell>
          <cell r="I170">
            <v>3.9654000000000002E-2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1.1015E-2</v>
          </cell>
          <cell r="I171">
            <v>3.9654000000000002E-2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1.1015E-2</v>
          </cell>
          <cell r="I172">
            <v>3.9654000000000002E-2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1.1015E-2</v>
          </cell>
          <cell r="I173">
            <v>3.9654000000000002E-2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1.1015E-2</v>
          </cell>
          <cell r="I174">
            <v>3.9654000000000002E-2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1.1015E-2</v>
          </cell>
          <cell r="I175">
            <v>3.9654000000000002E-2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1.1015E-2</v>
          </cell>
          <cell r="I176">
            <v>3.9654000000000002E-2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1.1015E-2</v>
          </cell>
          <cell r="I177">
            <v>3.9654000000000002E-2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1.1015E-2</v>
          </cell>
          <cell r="I178">
            <v>3.9654000000000002E-2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1.1015E-2</v>
          </cell>
          <cell r="I179">
            <v>3.9654000000000002E-2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1.1015E-2</v>
          </cell>
          <cell r="I180">
            <v>3.9654000000000002E-2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1.1015E-2</v>
          </cell>
          <cell r="I181">
            <v>3.9654000000000002E-2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1.1015E-2</v>
          </cell>
          <cell r="I182">
            <v>3.9654000000000002E-2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1.1015E-2</v>
          </cell>
          <cell r="I183">
            <v>3.9654000000000002E-2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1.1015E-2</v>
          </cell>
          <cell r="I184">
            <v>3.9654000000000002E-2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1.1015E-2</v>
          </cell>
          <cell r="I185">
            <v>3.9654000000000002E-2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1.1015E-2</v>
          </cell>
          <cell r="I186">
            <v>3.9654000000000002E-2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1.1015E-2</v>
          </cell>
          <cell r="I187">
            <v>3.9654000000000002E-2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1.1015E-2</v>
          </cell>
          <cell r="I188">
            <v>3.9654000000000002E-2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1.1015E-2</v>
          </cell>
          <cell r="I189">
            <v>3.9654000000000002E-2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1.1015E-2</v>
          </cell>
          <cell r="I190">
            <v>3.9654000000000002E-2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1.1015E-2</v>
          </cell>
          <cell r="I191">
            <v>3.9654000000000002E-2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1.1015E-2</v>
          </cell>
          <cell r="I192">
            <v>3.9654000000000002E-2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1.1015E-2</v>
          </cell>
          <cell r="I193">
            <v>3.9654000000000002E-2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1.1015E-2</v>
          </cell>
          <cell r="I194">
            <v>3.9654000000000002E-2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1.1015E-2</v>
          </cell>
          <cell r="I195">
            <v>3.9654000000000002E-2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1.0184E-2</v>
          </cell>
          <cell r="I196">
            <v>3.6662E-2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1.0184E-2</v>
          </cell>
          <cell r="I197">
            <v>3.6662E-2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1.0184E-2</v>
          </cell>
          <cell r="I198">
            <v>3.6662E-2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1.0184E-2</v>
          </cell>
          <cell r="I199">
            <v>3.6662E-2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1.0184E-2</v>
          </cell>
          <cell r="I200">
            <v>3.6662E-2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1.0184E-2</v>
          </cell>
          <cell r="I201">
            <v>3.6662E-2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1.0184E-2</v>
          </cell>
          <cell r="I202">
            <v>3.6662E-2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1.0184E-2</v>
          </cell>
          <cell r="I203">
            <v>3.6662E-2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1.0184E-2</v>
          </cell>
          <cell r="I204">
            <v>3.6662E-2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1.0184E-2</v>
          </cell>
          <cell r="I205">
            <v>3.6662E-2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1.0184E-2</v>
          </cell>
          <cell r="I206">
            <v>3.6662E-2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1.0184E-2</v>
          </cell>
          <cell r="I207">
            <v>3.6662E-2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1.0184E-2</v>
          </cell>
          <cell r="I208">
            <v>3.6662E-2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1.0184E-2</v>
          </cell>
          <cell r="I209">
            <v>3.6662E-2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1.0184E-2</v>
          </cell>
          <cell r="I210">
            <v>3.6662E-2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1.0184E-2</v>
          </cell>
          <cell r="I211">
            <v>3.6662E-2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1.0184E-2</v>
          </cell>
          <cell r="I212">
            <v>3.6662E-2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1.0463E-2</v>
          </cell>
          <cell r="I213">
            <v>3.7666999999999999E-2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1.0463E-2</v>
          </cell>
          <cell r="I214">
            <v>3.7666999999999999E-2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1.0463E-2</v>
          </cell>
          <cell r="I215">
            <v>3.7666999999999999E-2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1.0463E-2</v>
          </cell>
          <cell r="I216">
            <v>3.7666999999999999E-2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1.0463E-2</v>
          </cell>
          <cell r="I217">
            <v>3.7666999999999999E-2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1.0463E-2</v>
          </cell>
          <cell r="I218">
            <v>3.7666999999999999E-2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1.0463E-2</v>
          </cell>
          <cell r="I219">
            <v>3.7666999999999999E-2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1.0463E-2</v>
          </cell>
          <cell r="I220">
            <v>3.7666999999999999E-2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1.0463E-2</v>
          </cell>
          <cell r="I221">
            <v>3.7666999999999999E-2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1.047E-2</v>
          </cell>
          <cell r="I222">
            <v>3.7692000000000003E-2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1.047E-2</v>
          </cell>
          <cell r="I223">
            <v>3.7692000000000003E-2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1.0468E-2</v>
          </cell>
          <cell r="I224">
            <v>3.7685000000000003E-2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1.0468E-2</v>
          </cell>
          <cell r="I225">
            <v>3.7685000000000003E-2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1.0465E-2</v>
          </cell>
          <cell r="I226">
            <v>3.7673999999999999E-2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1.0465E-2</v>
          </cell>
          <cell r="I227">
            <v>3.7673999999999999E-2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1.0465E-2</v>
          </cell>
          <cell r="I228">
            <v>3.7673999999999999E-2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1.0463E-2</v>
          </cell>
          <cell r="I229">
            <v>3.7666999999999999E-2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1.1009E-2</v>
          </cell>
          <cell r="I230">
            <v>3.9632000000000001E-2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1.1009E-2</v>
          </cell>
          <cell r="I231">
            <v>3.9632000000000001E-2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1.1009E-2</v>
          </cell>
          <cell r="I232">
            <v>3.9632000000000001E-2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1.1009E-2</v>
          </cell>
          <cell r="I233">
            <v>3.9632000000000001E-2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1.1009E-2</v>
          </cell>
          <cell r="I234">
            <v>3.9632000000000001E-2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1.1009E-2</v>
          </cell>
          <cell r="I235">
            <v>3.9632000000000001E-2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1.1009E-2</v>
          </cell>
          <cell r="I236">
            <v>3.9632000000000001E-2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1.1009E-2</v>
          </cell>
          <cell r="I237">
            <v>3.9632000000000001E-2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1.1009E-2</v>
          </cell>
          <cell r="I238">
            <v>3.9632000000000001E-2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1.1009E-2</v>
          </cell>
          <cell r="I239">
            <v>3.9632000000000001E-2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1.1009E-2</v>
          </cell>
          <cell r="I240">
            <v>3.9632000000000001E-2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1.1009E-2</v>
          </cell>
          <cell r="I241">
            <v>3.9632000000000001E-2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1.1009E-2</v>
          </cell>
          <cell r="I242">
            <v>3.9632000000000001E-2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1.093E-2</v>
          </cell>
          <cell r="I243">
            <v>3.9348000000000001E-2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1.093E-2</v>
          </cell>
          <cell r="I244">
            <v>3.9348000000000001E-2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1.093E-2</v>
          </cell>
          <cell r="I245">
            <v>3.9348000000000001E-2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1.093E-2</v>
          </cell>
          <cell r="I246">
            <v>3.9348000000000001E-2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1.1003000000000001E-2</v>
          </cell>
          <cell r="I247">
            <v>3.9611E-2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1.1003000000000001E-2</v>
          </cell>
          <cell r="I248">
            <v>3.9611E-2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1.1009E-2</v>
          </cell>
          <cell r="I249">
            <v>3.9632000000000001E-2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1.1009E-2</v>
          </cell>
          <cell r="I250">
            <v>3.9632000000000001E-2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1.1009E-2</v>
          </cell>
          <cell r="I251">
            <v>3.9632000000000001E-2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1.1009E-2</v>
          </cell>
          <cell r="I252">
            <v>3.9632000000000001E-2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1.1237E-2</v>
          </cell>
          <cell r="I253">
            <v>4.0453000000000003E-2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1.1237E-2</v>
          </cell>
          <cell r="I254">
            <v>4.0453000000000003E-2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1.0961E-2</v>
          </cell>
          <cell r="I255">
            <v>3.9460000000000002E-2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1.0923E-2</v>
          </cell>
          <cell r="I256">
            <v>3.9322999999999997E-2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1.0961E-2</v>
          </cell>
          <cell r="I257">
            <v>3.9460000000000002E-2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1.0961E-2</v>
          </cell>
          <cell r="I258">
            <v>3.9460000000000002E-2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1.0487E-2</v>
          </cell>
          <cell r="I259">
            <v>3.7753000000000002E-2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1.0914E-2</v>
          </cell>
          <cell r="I260">
            <v>3.9289999999999999E-2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1.0914E-2</v>
          </cell>
          <cell r="I261">
            <v>3.9289999999999999E-2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1.0914E-2</v>
          </cell>
          <cell r="I262">
            <v>3.9289999999999999E-2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1.0914E-2</v>
          </cell>
          <cell r="I263">
            <v>3.9289999999999999E-2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1.0914E-2</v>
          </cell>
          <cell r="I264">
            <v>3.9289999999999999E-2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1.0914E-2</v>
          </cell>
          <cell r="I265">
            <v>3.9289999999999999E-2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1.0914E-2</v>
          </cell>
          <cell r="I266">
            <v>3.9289999999999999E-2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1.0914E-2</v>
          </cell>
          <cell r="I267">
            <v>3.9289999999999999E-2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1.0914E-2</v>
          </cell>
          <cell r="I268">
            <v>3.9289999999999999E-2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1.0914E-2</v>
          </cell>
          <cell r="I269">
            <v>3.9289999999999999E-2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1.0914999999999999E-2</v>
          </cell>
          <cell r="I270">
            <v>3.9294000000000003E-2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1.0914999999999999E-2</v>
          </cell>
          <cell r="I271">
            <v>3.9294000000000003E-2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1.0914999999999999E-2</v>
          </cell>
          <cell r="I272">
            <v>3.9294000000000003E-2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1.0914999999999999E-2</v>
          </cell>
          <cell r="I273">
            <v>3.9294000000000003E-2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1.0914999999999999E-2</v>
          </cell>
          <cell r="I274">
            <v>3.9294000000000003E-2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1.0813E-2</v>
          </cell>
          <cell r="I275">
            <v>3.8927000000000003E-2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1.0813E-2</v>
          </cell>
          <cell r="I276">
            <v>3.8927000000000003E-2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1.0813E-2</v>
          </cell>
          <cell r="I277">
            <v>3.8927000000000003E-2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1.0813E-2</v>
          </cell>
          <cell r="I278">
            <v>3.8927000000000003E-2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1.0813E-2</v>
          </cell>
          <cell r="I279">
            <v>3.8927000000000003E-2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1.0317E-2</v>
          </cell>
          <cell r="I280">
            <v>3.7141E-2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1.0325000000000001E-2</v>
          </cell>
          <cell r="I281">
            <v>3.7170000000000002E-2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1.0325000000000001E-2</v>
          </cell>
          <cell r="I282">
            <v>3.7170000000000002E-2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1.0325000000000001E-2</v>
          </cell>
          <cell r="I283">
            <v>3.7170000000000002E-2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1.0977000000000001E-2</v>
          </cell>
          <cell r="I284">
            <v>3.9516999999999997E-2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1.0946000000000001E-2</v>
          </cell>
          <cell r="I285">
            <v>3.9405999999999997E-2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1.0935E-2</v>
          </cell>
          <cell r="I286">
            <v>3.9365999999999998E-2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1.0498E-2</v>
          </cell>
          <cell r="I287">
            <v>3.7793E-2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1.0626999999999999E-2</v>
          </cell>
          <cell r="I288">
            <v>3.8256999999999999E-2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1.0626999999999999E-2</v>
          </cell>
          <cell r="I289">
            <v>3.8256999999999999E-2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1.072E-2</v>
          </cell>
          <cell r="I290">
            <v>3.8592000000000001E-2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1.072E-2</v>
          </cell>
          <cell r="I291">
            <v>3.8592000000000001E-2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1.072E-2</v>
          </cell>
          <cell r="I292">
            <v>3.8592000000000001E-2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1.072E-2</v>
          </cell>
          <cell r="I293">
            <v>3.8592000000000001E-2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1.0711E-2</v>
          </cell>
          <cell r="I294">
            <v>3.8559999999999997E-2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1.0624E-2</v>
          </cell>
          <cell r="I295">
            <v>3.8246000000000002E-2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1.072E-2</v>
          </cell>
          <cell r="I296">
            <v>3.8592000000000001E-2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1.072E-2</v>
          </cell>
          <cell r="I297">
            <v>3.8592000000000001E-2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1.072E-2</v>
          </cell>
          <cell r="I298">
            <v>3.8592000000000001E-2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1.072E-2</v>
          </cell>
          <cell r="I299">
            <v>3.8592000000000001E-2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1.072E-2</v>
          </cell>
          <cell r="I300">
            <v>3.8592000000000001E-2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1.0661E-2</v>
          </cell>
          <cell r="I301">
            <v>3.8379999999999997E-2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1.0661E-2</v>
          </cell>
          <cell r="I302">
            <v>3.8379999999999997E-2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1.0661E-2</v>
          </cell>
          <cell r="I303">
            <v>3.8379999999999997E-2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1.0661E-2</v>
          </cell>
          <cell r="I304">
            <v>3.8379999999999997E-2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1.0562E-2</v>
          </cell>
          <cell r="I305">
            <v>3.8023000000000001E-2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1.0562E-2</v>
          </cell>
          <cell r="I306">
            <v>3.8023000000000001E-2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1.0562E-2</v>
          </cell>
          <cell r="I307">
            <v>3.8023000000000001E-2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1.0562999999999999E-2</v>
          </cell>
          <cell r="I308">
            <v>3.8026999999999998E-2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1.0562999999999999E-2</v>
          </cell>
          <cell r="I309">
            <v>3.8026999999999998E-2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1.0562999999999999E-2</v>
          </cell>
          <cell r="I310">
            <v>3.8026999999999998E-2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1.0706E-2</v>
          </cell>
          <cell r="I311">
            <v>3.8542E-2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1.0706E-2</v>
          </cell>
          <cell r="I312">
            <v>3.8542E-2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1.0706E-2</v>
          </cell>
          <cell r="I313">
            <v>3.8542E-2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1.0706E-2</v>
          </cell>
          <cell r="I314">
            <v>3.8542E-2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1.0706E-2</v>
          </cell>
          <cell r="I315">
            <v>3.8542E-2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1.0706E-2</v>
          </cell>
          <cell r="I316">
            <v>3.8542E-2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1.0706E-2</v>
          </cell>
          <cell r="I317">
            <v>3.8542E-2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1.0706E-2</v>
          </cell>
          <cell r="I318">
            <v>3.8542E-2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1.0926E-2</v>
          </cell>
          <cell r="I319">
            <v>3.9334000000000001E-2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1.0926E-2</v>
          </cell>
          <cell r="I320">
            <v>3.9334000000000001E-2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1.0926E-2</v>
          </cell>
          <cell r="I321">
            <v>3.9334000000000001E-2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1.0926E-2</v>
          </cell>
          <cell r="I322">
            <v>3.9334000000000001E-2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1.0926E-2</v>
          </cell>
          <cell r="I323">
            <v>3.9334000000000001E-2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1.0926E-2</v>
          </cell>
          <cell r="I324">
            <v>3.9334000000000001E-2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1.0926E-2</v>
          </cell>
          <cell r="I325">
            <v>3.9334000000000001E-2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1.0926E-2</v>
          </cell>
          <cell r="I326">
            <v>3.9334000000000001E-2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1.0926E-2</v>
          </cell>
          <cell r="I327">
            <v>3.9334000000000001E-2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1.0926E-2</v>
          </cell>
          <cell r="I328">
            <v>3.9334000000000001E-2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1.0781000000000001E-2</v>
          </cell>
          <cell r="I329">
            <v>3.8811999999999999E-2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1.0781000000000001E-2</v>
          </cell>
          <cell r="I330">
            <v>3.8811999999999999E-2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1.0781000000000001E-2</v>
          </cell>
          <cell r="I331">
            <v>3.8811999999999999E-2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1.0781000000000001E-2</v>
          </cell>
          <cell r="I332">
            <v>3.8811999999999999E-2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1.0781000000000001E-2</v>
          </cell>
          <cell r="I333">
            <v>3.8811999999999999E-2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1.0781000000000001E-2</v>
          </cell>
          <cell r="I334">
            <v>3.8811999999999999E-2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1.0781000000000001E-2</v>
          </cell>
          <cell r="I335">
            <v>3.8811999999999999E-2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1.0781000000000001E-2</v>
          </cell>
          <cell r="I336">
            <v>3.8811999999999999E-2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1.0781000000000001E-2</v>
          </cell>
          <cell r="I337">
            <v>3.8811999999999999E-2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1.0781000000000001E-2</v>
          </cell>
          <cell r="I338">
            <v>3.8811999999999999E-2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1.0781000000000001E-2</v>
          </cell>
          <cell r="I339">
            <v>3.8811999999999999E-2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1.0781000000000001E-2</v>
          </cell>
          <cell r="I340">
            <v>3.8811999999999999E-2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1.0781000000000001E-2</v>
          </cell>
          <cell r="I341">
            <v>3.8811999999999999E-2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1.0781000000000001E-2</v>
          </cell>
          <cell r="I342">
            <v>3.8811999999999999E-2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1.0781000000000001E-2</v>
          </cell>
          <cell r="I343">
            <v>3.8811999999999999E-2</v>
          </cell>
        </row>
        <row r="344">
          <cell r="D344" t="str">
            <v>SM0282D0</v>
          </cell>
          <cell r="E344">
            <v>7044</v>
          </cell>
          <cell r="F344">
            <v>7053</v>
          </cell>
          <cell r="G344" t="str">
            <v>EGDTGM</v>
          </cell>
          <cell r="H344">
            <v>1.0781000000000001E-2</v>
          </cell>
          <cell r="I344">
            <v>3.8811999999999999E-2</v>
          </cell>
        </row>
        <row r="345">
          <cell r="D345" t="str">
            <v>SM0283D0</v>
          </cell>
          <cell r="E345">
            <v>7810</v>
          </cell>
          <cell r="F345">
            <v>7829</v>
          </cell>
          <cell r="G345" t="str">
            <v>EGDTGM</v>
          </cell>
          <cell r="H345">
            <v>1.0781000000000001E-2</v>
          </cell>
          <cell r="I345">
            <v>3.8811999999999999E-2</v>
          </cell>
        </row>
        <row r="346">
          <cell r="D346" t="str">
            <v>SM0284D0</v>
          </cell>
          <cell r="E346">
            <v>8826</v>
          </cell>
          <cell r="F346">
            <v>8835</v>
          </cell>
          <cell r="G346" t="str">
            <v>EGDTGM</v>
          </cell>
          <cell r="H346">
            <v>1.0781000000000001E-2</v>
          </cell>
          <cell r="I346">
            <v>3.8811999999999999E-2</v>
          </cell>
        </row>
        <row r="347">
          <cell r="D347" t="str">
            <v>SM0288D1</v>
          </cell>
          <cell r="E347">
            <v>1874</v>
          </cell>
          <cell r="F347">
            <v>1883</v>
          </cell>
          <cell r="G347" t="str">
            <v>EGDTGM</v>
          </cell>
          <cell r="H347">
            <v>1.0781000000000001E-2</v>
          </cell>
          <cell r="I347">
            <v>3.8811999999999999E-2</v>
          </cell>
        </row>
        <row r="348">
          <cell r="D348" t="str">
            <v>SM0288D2</v>
          </cell>
          <cell r="E348">
            <v>1874</v>
          </cell>
          <cell r="F348">
            <v>1909</v>
          </cell>
          <cell r="G348" t="str">
            <v>EGDTGM</v>
          </cell>
          <cell r="H348">
            <v>1.0781000000000001E-2</v>
          </cell>
          <cell r="I348">
            <v>3.8811999999999999E-2</v>
          </cell>
        </row>
        <row r="349">
          <cell r="D349" t="str">
            <v>SM0290D0</v>
          </cell>
          <cell r="E349">
            <v>87638</v>
          </cell>
          <cell r="F349">
            <v>87647</v>
          </cell>
          <cell r="G349" t="str">
            <v>PRDOIL</v>
          </cell>
          <cell r="H349">
            <v>1.0781000000000001E-2</v>
          </cell>
          <cell r="I349">
            <v>3.8811999999999999E-2</v>
          </cell>
        </row>
        <row r="350">
          <cell r="D350" t="str">
            <v>SM0291D0</v>
          </cell>
          <cell r="E350">
            <v>1696</v>
          </cell>
          <cell r="F350">
            <v>1703</v>
          </cell>
          <cell r="G350" t="str">
            <v>EGDTGM</v>
          </cell>
          <cell r="H350">
            <v>1.0781000000000001E-2</v>
          </cell>
          <cell r="I350">
            <v>3.8811999999999999E-2</v>
          </cell>
        </row>
        <row r="351">
          <cell r="D351" t="str">
            <v>SM0293D0</v>
          </cell>
          <cell r="E351">
            <v>90994</v>
          </cell>
          <cell r="F351">
            <v>91009</v>
          </cell>
          <cell r="G351" t="str">
            <v>EGDTGM</v>
          </cell>
          <cell r="H351">
            <v>1.0781000000000001E-2</v>
          </cell>
          <cell r="I351">
            <v>3.8811999999999999E-2</v>
          </cell>
        </row>
        <row r="352">
          <cell r="D352" t="str">
            <v>SM0295D0</v>
          </cell>
          <cell r="E352">
            <v>87638</v>
          </cell>
          <cell r="F352">
            <v>87647</v>
          </cell>
          <cell r="G352" t="str">
            <v>EGDTGM</v>
          </cell>
          <cell r="H352">
            <v>1.0781000000000001E-2</v>
          </cell>
          <cell r="I352">
            <v>3.8811999999999999E-2</v>
          </cell>
        </row>
        <row r="353">
          <cell r="D353" t="str">
            <v>SM0296D0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1.0781000000000001E-2</v>
          </cell>
          <cell r="I353">
            <v>3.8811999999999999E-2</v>
          </cell>
        </row>
        <row r="354">
          <cell r="D354" t="str">
            <v>SM0301D0</v>
          </cell>
          <cell r="E354">
            <v>91688</v>
          </cell>
          <cell r="F354">
            <v>91722</v>
          </cell>
          <cell r="G354" t="str">
            <v>EGDTGM</v>
          </cell>
          <cell r="H354">
            <v>1.0781000000000001E-2</v>
          </cell>
          <cell r="I354">
            <v>3.8811999999999999E-2</v>
          </cell>
        </row>
        <row r="355">
          <cell r="D355" t="str">
            <v>SM0302D0</v>
          </cell>
          <cell r="E355">
            <v>91688</v>
          </cell>
          <cell r="F355">
            <v>91697</v>
          </cell>
          <cell r="G355" t="str">
            <v>EGDTGM</v>
          </cell>
          <cell r="H355">
            <v>1.0781000000000001E-2</v>
          </cell>
          <cell r="I355">
            <v>3.8811999999999999E-2</v>
          </cell>
        </row>
        <row r="356">
          <cell r="D356" t="str">
            <v>SM0303D0</v>
          </cell>
          <cell r="E356">
            <v>88047</v>
          </cell>
          <cell r="F356">
            <v>88083</v>
          </cell>
          <cell r="G356" t="str">
            <v>EGDTGM</v>
          </cell>
          <cell r="H356">
            <v>1.0781000000000001E-2</v>
          </cell>
          <cell r="I356">
            <v>3.8811999999999999E-2</v>
          </cell>
        </row>
        <row r="357">
          <cell r="D357" t="str">
            <v>SM0304D0</v>
          </cell>
          <cell r="E357">
            <v>88047</v>
          </cell>
          <cell r="F357">
            <v>88056</v>
          </cell>
          <cell r="G357" t="str">
            <v>EGDTGM</v>
          </cell>
          <cell r="H357">
            <v>1.0781000000000001E-2</v>
          </cell>
          <cell r="I357">
            <v>3.8811999999999999E-2</v>
          </cell>
        </row>
        <row r="358">
          <cell r="D358" t="str">
            <v>SM0969D0</v>
          </cell>
          <cell r="E358">
            <v>1874</v>
          </cell>
          <cell r="F358">
            <v>1918</v>
          </cell>
          <cell r="G358" t="str">
            <v>EGDTGM</v>
          </cell>
          <cell r="H358">
            <v>1.0781000000000001E-2</v>
          </cell>
          <cell r="I358">
            <v>3.8811999999999999E-2</v>
          </cell>
        </row>
        <row r="359">
          <cell r="D359" t="str">
            <v>SM0988D0</v>
          </cell>
          <cell r="E359">
            <v>8826</v>
          </cell>
          <cell r="F359">
            <v>8835</v>
          </cell>
          <cell r="G359" t="str">
            <v>EGDTGM</v>
          </cell>
          <cell r="H359">
            <v>1.0781000000000001E-2</v>
          </cell>
          <cell r="I359">
            <v>3.8811999999999999E-2</v>
          </cell>
        </row>
        <row r="360">
          <cell r="D360" t="str">
            <v>SM1161D0</v>
          </cell>
          <cell r="E360">
            <v>89561</v>
          </cell>
          <cell r="F360">
            <v>89589</v>
          </cell>
          <cell r="G360" t="str">
            <v>EGDTGM</v>
          </cell>
          <cell r="H360">
            <v>1.0781000000000001E-2</v>
          </cell>
          <cell r="I360">
            <v>3.8811999999999999E-2</v>
          </cell>
        </row>
        <row r="361">
          <cell r="D361" t="str">
            <v>SM0270D0</v>
          </cell>
          <cell r="E361">
            <v>1348</v>
          </cell>
          <cell r="F361">
            <v>1357</v>
          </cell>
          <cell r="G361" t="str">
            <v>EGDTGM</v>
          </cell>
          <cell r="H361">
            <v>1.0781000000000001E-2</v>
          </cell>
          <cell r="I361">
            <v>3.8811999999999999E-2</v>
          </cell>
        </row>
        <row r="362">
          <cell r="D362" t="str">
            <v>SM0271D0</v>
          </cell>
          <cell r="E362">
            <v>4188</v>
          </cell>
          <cell r="F362">
            <v>4204</v>
          </cell>
          <cell r="G362" t="str">
            <v>EGDTGM</v>
          </cell>
          <cell r="H362">
            <v>1.0781000000000001E-2</v>
          </cell>
          <cell r="I362">
            <v>3.8811999999999999E-2</v>
          </cell>
        </row>
        <row r="363">
          <cell r="D363" t="str">
            <v>SM0272D0</v>
          </cell>
          <cell r="E363">
            <v>4188</v>
          </cell>
          <cell r="F363">
            <v>4197</v>
          </cell>
          <cell r="G363" t="str">
            <v>EGDTGM</v>
          </cell>
          <cell r="H363">
            <v>1.0781000000000001E-2</v>
          </cell>
          <cell r="I363">
            <v>3.8811999999999999E-2</v>
          </cell>
        </row>
        <row r="364">
          <cell r="D364" t="str">
            <v>SM0847D0</v>
          </cell>
          <cell r="E364">
            <v>3958</v>
          </cell>
          <cell r="F364">
            <v>3967</v>
          </cell>
          <cell r="G364" t="str">
            <v>EGDTGM</v>
          </cell>
          <cell r="H364">
            <v>1.0781000000000001E-2</v>
          </cell>
          <cell r="I364">
            <v>3.8811999999999999E-2</v>
          </cell>
        </row>
        <row r="365">
          <cell r="D365" t="str">
            <v>SM0848D0</v>
          </cell>
          <cell r="E365">
            <v>5103</v>
          </cell>
          <cell r="F365">
            <v>5112</v>
          </cell>
          <cell r="G365" t="str">
            <v>EGDTGM</v>
          </cell>
          <cell r="H365">
            <v>1.0781000000000001E-2</v>
          </cell>
          <cell r="I365">
            <v>3.8811999999999999E-2</v>
          </cell>
        </row>
        <row r="366">
          <cell r="D366" t="str">
            <v>SM0849D0</v>
          </cell>
          <cell r="E366">
            <v>5103</v>
          </cell>
          <cell r="F366">
            <v>5121</v>
          </cell>
          <cell r="G366" t="str">
            <v>EGDTGM</v>
          </cell>
          <cell r="H366">
            <v>1.0781000000000001E-2</v>
          </cell>
          <cell r="I366">
            <v>3.8811999999999999E-2</v>
          </cell>
        </row>
        <row r="367">
          <cell r="D367" t="str">
            <v>SM0855D0</v>
          </cell>
          <cell r="E367">
            <v>144152</v>
          </cell>
          <cell r="F367">
            <v>144189</v>
          </cell>
          <cell r="G367" t="str">
            <v>EGDTGM</v>
          </cell>
          <cell r="H367">
            <v>1.0781000000000001E-2</v>
          </cell>
          <cell r="I367">
            <v>3.8811999999999999E-2</v>
          </cell>
        </row>
        <row r="368">
          <cell r="D368" t="str">
            <v>SM0132D0</v>
          </cell>
          <cell r="E368">
            <v>144928</v>
          </cell>
          <cell r="F368">
            <v>144937</v>
          </cell>
          <cell r="G368" t="str">
            <v>EGDTGM</v>
          </cell>
          <cell r="H368">
            <v>1.0441000000000001E-2</v>
          </cell>
          <cell r="I368">
            <v>3.7588000000000003E-2</v>
          </cell>
        </row>
        <row r="369">
          <cell r="D369" t="str">
            <v>SM0369D0</v>
          </cell>
          <cell r="E369">
            <v>144928</v>
          </cell>
          <cell r="F369">
            <v>144937</v>
          </cell>
          <cell r="G369" t="str">
            <v>EGDTGM</v>
          </cell>
          <cell r="H369">
            <v>1.0441000000000001E-2</v>
          </cell>
          <cell r="I369">
            <v>3.7588000000000003E-2</v>
          </cell>
        </row>
        <row r="370">
          <cell r="D370" t="str">
            <v>SM1030D0</v>
          </cell>
          <cell r="E370">
            <v>145499</v>
          </cell>
          <cell r="F370">
            <v>145505</v>
          </cell>
          <cell r="G370" t="str">
            <v>EGDTGM</v>
          </cell>
          <cell r="H370">
            <v>1.0441000000000001E-2</v>
          </cell>
          <cell r="I370">
            <v>3.7588000000000003E-2</v>
          </cell>
        </row>
        <row r="371">
          <cell r="D371" t="str">
            <v>SM1061D0</v>
          </cell>
          <cell r="E371">
            <v>143502</v>
          </cell>
          <cell r="F371">
            <v>143511</v>
          </cell>
          <cell r="G371" t="str">
            <v>MANZAT</v>
          </cell>
          <cell r="H371">
            <v>1.0441000000000001E-2</v>
          </cell>
          <cell r="I371">
            <v>3.7588000000000003E-2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1.0612E-2</v>
          </cell>
          <cell r="I372">
            <v>3.8203000000000001E-2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1.0612E-2</v>
          </cell>
          <cell r="I373">
            <v>3.8203000000000001E-2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1.0612E-2</v>
          </cell>
          <cell r="I374">
            <v>3.8203000000000001E-2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1.0612E-2</v>
          </cell>
          <cell r="I375">
            <v>3.8203000000000001E-2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1.0612E-2</v>
          </cell>
          <cell r="I376">
            <v>3.8203000000000001E-2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1.0636E-2</v>
          </cell>
          <cell r="I377">
            <v>3.8289999999999998E-2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1.0636E-2</v>
          </cell>
          <cell r="I378">
            <v>3.8289999999999998E-2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1.0636E-2</v>
          </cell>
          <cell r="I379">
            <v>3.8289999999999998E-2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1.0636E-2</v>
          </cell>
          <cell r="I380">
            <v>3.8289999999999998E-2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1.0636E-2</v>
          </cell>
          <cell r="I381">
            <v>3.8289999999999998E-2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1.0706E-2</v>
          </cell>
          <cell r="I382">
            <v>3.8542E-2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1.0706E-2</v>
          </cell>
          <cell r="I383">
            <v>3.8542E-2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1.0706E-2</v>
          </cell>
          <cell r="I384">
            <v>3.8542E-2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1.0706E-2</v>
          </cell>
          <cell r="I385">
            <v>3.8542E-2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1.0763999999999999E-2</v>
          </cell>
          <cell r="I386">
            <v>3.875E-2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1.0763999999999999E-2</v>
          </cell>
          <cell r="I387">
            <v>3.875E-2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1.0763999999999999E-2</v>
          </cell>
          <cell r="I388">
            <v>3.875E-2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1.0763999999999999E-2</v>
          </cell>
          <cell r="I389">
            <v>3.875E-2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1.0763999999999999E-2</v>
          </cell>
          <cell r="I390">
            <v>3.875E-2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1.0763999999999999E-2</v>
          </cell>
          <cell r="I391">
            <v>3.875E-2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1.0763999999999999E-2</v>
          </cell>
          <cell r="I392">
            <v>3.875E-2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1.0763999999999999E-2</v>
          </cell>
          <cell r="I393">
            <v>3.875E-2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1.0763999999999999E-2</v>
          </cell>
          <cell r="I394">
            <v>3.875E-2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1.0763999999999999E-2</v>
          </cell>
          <cell r="I395">
            <v>3.875E-2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1.0763999999999999E-2</v>
          </cell>
          <cell r="I396">
            <v>3.875E-2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1.0763999999999999E-2</v>
          </cell>
          <cell r="I397">
            <v>3.875E-2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1.0763999999999999E-2</v>
          </cell>
          <cell r="I398">
            <v>3.875E-2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1.0763999999999999E-2</v>
          </cell>
          <cell r="I399">
            <v>3.875E-2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1.0763999999999999E-2</v>
          </cell>
          <cell r="I400">
            <v>3.875E-2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1.0763999999999999E-2</v>
          </cell>
          <cell r="I401">
            <v>3.875E-2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1.0763999999999999E-2</v>
          </cell>
          <cell r="I402">
            <v>3.875E-2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1.0763999999999999E-2</v>
          </cell>
          <cell r="I403">
            <v>3.875E-2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1.0796999999999999E-2</v>
          </cell>
          <cell r="I404">
            <v>3.8869000000000001E-2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1.0796999999999999E-2</v>
          </cell>
          <cell r="I405">
            <v>3.8869000000000001E-2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1.0796999999999999E-2</v>
          </cell>
          <cell r="I406">
            <v>3.8869000000000001E-2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1.0796999999999999E-2</v>
          </cell>
          <cell r="I407">
            <v>3.8869000000000001E-2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1.0076E-2</v>
          </cell>
          <cell r="I408">
            <v>3.6274000000000001E-2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1.0076E-2</v>
          </cell>
          <cell r="I409">
            <v>3.6274000000000001E-2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1.0076E-2</v>
          </cell>
          <cell r="I410">
            <v>3.6274000000000001E-2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1.0793000000000001E-2</v>
          </cell>
          <cell r="I411">
            <v>3.8855000000000001E-2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1.0793000000000001E-2</v>
          </cell>
          <cell r="I412">
            <v>3.8855000000000001E-2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1.0793000000000001E-2</v>
          </cell>
          <cell r="I413">
            <v>3.8855000000000001E-2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1.0793000000000001E-2</v>
          </cell>
          <cell r="I414">
            <v>3.8855000000000001E-2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1.0793000000000001E-2</v>
          </cell>
          <cell r="I415">
            <v>3.8855000000000001E-2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1.0793000000000001E-2</v>
          </cell>
          <cell r="I416">
            <v>3.8855000000000001E-2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1.0793000000000001E-2</v>
          </cell>
          <cell r="I417">
            <v>3.8855000000000001E-2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1.0796999999999999E-2</v>
          </cell>
          <cell r="I418">
            <v>3.8869000000000001E-2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1.0796999999999999E-2</v>
          </cell>
          <cell r="I419">
            <v>3.8869000000000001E-2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1.0796999999999999E-2</v>
          </cell>
          <cell r="I420">
            <v>3.8869000000000001E-2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1.0796999999999999E-2</v>
          </cell>
          <cell r="I421">
            <v>3.8869000000000001E-2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1.0796999999999999E-2</v>
          </cell>
          <cell r="I422">
            <v>3.8869000000000001E-2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1.1103999999999999E-2</v>
          </cell>
          <cell r="I423">
            <v>3.9974000000000003E-2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1.1103999999999999E-2</v>
          </cell>
          <cell r="I424">
            <v>3.9974000000000003E-2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1.1103999999999999E-2</v>
          </cell>
          <cell r="I425">
            <v>3.9974000000000003E-2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1.1103999999999999E-2</v>
          </cell>
          <cell r="I426">
            <v>3.9974000000000003E-2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1.1103999999999999E-2</v>
          </cell>
          <cell r="I427">
            <v>3.9974000000000003E-2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1.1103999999999999E-2</v>
          </cell>
          <cell r="I428">
            <v>3.9974000000000003E-2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1.0826000000000001E-2</v>
          </cell>
          <cell r="I429">
            <v>3.8974000000000002E-2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1.0826000000000001E-2</v>
          </cell>
          <cell r="I430">
            <v>3.8974000000000002E-2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1.0826000000000001E-2</v>
          </cell>
          <cell r="I431">
            <v>3.8974000000000002E-2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1.085E-2</v>
          </cell>
          <cell r="I432">
            <v>3.9059999999999997E-2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1.085E-2</v>
          </cell>
          <cell r="I433">
            <v>3.9059999999999997E-2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1.085E-2</v>
          </cell>
          <cell r="I434">
            <v>3.9059999999999997E-2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1.085E-2</v>
          </cell>
          <cell r="I435">
            <v>3.9059999999999997E-2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1.085E-2</v>
          </cell>
          <cell r="I436">
            <v>3.9059999999999997E-2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1.085E-2</v>
          </cell>
          <cell r="I437">
            <v>3.9059999999999997E-2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1.085E-2</v>
          </cell>
          <cell r="I438">
            <v>3.9059999999999997E-2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1.085E-2</v>
          </cell>
          <cell r="I439">
            <v>3.9059999999999997E-2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1.085E-2</v>
          </cell>
          <cell r="I440">
            <v>3.9059999999999997E-2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1.085E-2</v>
          </cell>
          <cell r="I441">
            <v>3.9059999999999997E-2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1.085E-2</v>
          </cell>
          <cell r="I442">
            <v>3.9059999999999997E-2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1.085E-2</v>
          </cell>
          <cell r="I443">
            <v>3.9059999999999997E-2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1.085E-2</v>
          </cell>
          <cell r="I444">
            <v>3.9059999999999997E-2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1.085E-2</v>
          </cell>
          <cell r="I445">
            <v>3.9059999999999997E-2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1.0555999999999999E-2</v>
          </cell>
          <cell r="I446">
            <v>3.8002000000000001E-2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1.0555999999999999E-2</v>
          </cell>
          <cell r="I447">
            <v>3.8002000000000001E-2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1.0555999999999999E-2</v>
          </cell>
          <cell r="I448">
            <v>3.8002000000000001E-2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1.0555999999999999E-2</v>
          </cell>
          <cell r="I449">
            <v>3.8002000000000001E-2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1.0555999999999999E-2</v>
          </cell>
          <cell r="I450">
            <v>3.8002000000000001E-2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1.0555999999999999E-2</v>
          </cell>
          <cell r="I451">
            <v>3.8002000000000001E-2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1.0555999999999999E-2</v>
          </cell>
          <cell r="I452">
            <v>3.8002000000000001E-2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1.0555999999999999E-2</v>
          </cell>
          <cell r="I453">
            <v>3.8002000000000001E-2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1.0555999999999999E-2</v>
          </cell>
          <cell r="I454">
            <v>3.8002000000000001E-2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1.0555999999999999E-2</v>
          </cell>
          <cell r="I455">
            <v>3.8002000000000001E-2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1.0555999999999999E-2</v>
          </cell>
          <cell r="I456">
            <v>3.8002000000000001E-2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1.0555999999999999E-2</v>
          </cell>
          <cell r="I457">
            <v>3.8002000000000001E-2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1.0555999999999999E-2</v>
          </cell>
          <cell r="I458">
            <v>3.8002000000000001E-2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1.0555999999999999E-2</v>
          </cell>
          <cell r="I459">
            <v>3.8002000000000001E-2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1.0555999999999999E-2</v>
          </cell>
          <cell r="I460">
            <v>3.8002000000000001E-2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1.0555999999999999E-2</v>
          </cell>
          <cell r="I461">
            <v>3.8002000000000001E-2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1.0555999999999999E-2</v>
          </cell>
          <cell r="I462">
            <v>3.8002000000000001E-2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1.0555999999999999E-2</v>
          </cell>
          <cell r="I463">
            <v>3.8002000000000001E-2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1.0555999999999999E-2</v>
          </cell>
          <cell r="I464">
            <v>3.8002000000000001E-2</v>
          </cell>
        </row>
        <row r="465">
          <cell r="D465" t="str">
            <v>SM1171D0</v>
          </cell>
          <cell r="E465">
            <v>26564</v>
          </cell>
          <cell r="F465">
            <v>26573</v>
          </cell>
          <cell r="G465" t="str">
            <v>TERMOR</v>
          </cell>
          <cell r="H465">
            <v>1.0555999999999999E-2</v>
          </cell>
          <cell r="I465">
            <v>3.8002000000000001E-2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1.0836999999999999E-2</v>
          </cell>
          <cell r="I466">
            <v>3.9012999999999999E-2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1.0836999999999999E-2</v>
          </cell>
          <cell r="I467">
            <v>3.9012999999999999E-2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1.085E-2</v>
          </cell>
          <cell r="I468">
            <v>3.9059999999999997E-2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1.085E-2</v>
          </cell>
          <cell r="I469">
            <v>3.9059999999999997E-2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1.085E-2</v>
          </cell>
          <cell r="I470">
            <v>3.9059999999999997E-2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1.085E-2</v>
          </cell>
          <cell r="I471">
            <v>3.9059999999999997E-2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1.085E-2</v>
          </cell>
          <cell r="I472">
            <v>3.9059999999999997E-2</v>
          </cell>
        </row>
        <row r="473">
          <cell r="D473" t="str">
            <v>SM1281D0</v>
          </cell>
          <cell r="G473" t="str">
            <v>IFGSZH</v>
          </cell>
          <cell r="H473">
            <v>1.081E-2</v>
          </cell>
          <cell r="I473">
            <v>3.8915999999999999E-2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1.0808E-2</v>
          </cell>
          <cell r="I474">
            <v>3.8908999999999999E-2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1.0808E-2</v>
          </cell>
          <cell r="I475">
            <v>3.8908999999999999E-2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1.0808E-2</v>
          </cell>
          <cell r="I476">
            <v>3.8908999999999999E-2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1.0808E-2</v>
          </cell>
          <cell r="I477">
            <v>3.8908999999999999E-2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1.0808E-2</v>
          </cell>
          <cell r="I478">
            <v>3.8908999999999999E-2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1.0808E-2</v>
          </cell>
          <cell r="I479">
            <v>3.8908999999999999E-2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1.0808E-2</v>
          </cell>
          <cell r="I480">
            <v>3.8908999999999999E-2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1.0808E-2</v>
          </cell>
          <cell r="I481">
            <v>3.8908999999999999E-2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1.0808E-2</v>
          </cell>
          <cell r="I482">
            <v>3.8908999999999999E-2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1.0808E-2</v>
          </cell>
          <cell r="I483">
            <v>3.8908999999999999E-2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1.0808E-2</v>
          </cell>
          <cell r="I484">
            <v>3.8908999999999999E-2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1.1124999999999999E-2</v>
          </cell>
          <cell r="I485">
            <v>4.0050000000000002E-2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1.1124999999999999E-2</v>
          </cell>
          <cell r="I486">
            <v>4.0050000000000002E-2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1.1124999999999999E-2</v>
          </cell>
          <cell r="I487">
            <v>4.0050000000000002E-2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1.1124999999999999E-2</v>
          </cell>
          <cell r="I488">
            <v>4.0050000000000002E-2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1.1124999999999999E-2</v>
          </cell>
          <cell r="I489">
            <v>4.0050000000000002E-2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1.1124999999999999E-2</v>
          </cell>
          <cell r="I490">
            <v>4.0050000000000002E-2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1.1124999999999999E-2</v>
          </cell>
          <cell r="I491">
            <v>4.0050000000000002E-2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1.1124999999999999E-2</v>
          </cell>
          <cell r="I492">
            <v>4.0050000000000002E-2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1.1124999999999999E-2</v>
          </cell>
          <cell r="I493">
            <v>4.0050000000000002E-2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1.1124999999999999E-2</v>
          </cell>
          <cell r="I494">
            <v>4.0050000000000002E-2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1.0838E-2</v>
          </cell>
          <cell r="I495">
            <v>3.9017000000000003E-2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1.0838E-2</v>
          </cell>
          <cell r="I496">
            <v>3.9017000000000003E-2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1.1124999999999999E-2</v>
          </cell>
          <cell r="I497">
            <v>4.0050000000000002E-2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1.1124999999999999E-2</v>
          </cell>
          <cell r="I498">
            <v>4.0050000000000002E-2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1.1124999999999999E-2</v>
          </cell>
          <cell r="I499">
            <v>4.0050000000000002E-2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1.0810999999999999E-2</v>
          </cell>
          <cell r="I500">
            <v>3.8920000000000003E-2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1.072E-2</v>
          </cell>
          <cell r="I501">
            <v>3.8592000000000001E-2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1.072E-2</v>
          </cell>
          <cell r="I502">
            <v>3.8592000000000001E-2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1.072E-2</v>
          </cell>
          <cell r="I503">
            <v>3.8592000000000001E-2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1.072E-2</v>
          </cell>
          <cell r="I504">
            <v>3.8592000000000001E-2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1.072E-2</v>
          </cell>
          <cell r="I505">
            <v>3.8592000000000001E-2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1.072E-2</v>
          </cell>
          <cell r="I506">
            <v>3.8592000000000001E-2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1.0711E-2</v>
          </cell>
          <cell r="I507">
            <v>3.8559999999999997E-2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1.0711E-2</v>
          </cell>
          <cell r="I508">
            <v>3.8559999999999997E-2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1.0711E-2</v>
          </cell>
          <cell r="I509">
            <v>3.8559999999999997E-2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1.0711E-2</v>
          </cell>
          <cell r="I510">
            <v>3.8559999999999997E-2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1.0711E-2</v>
          </cell>
          <cell r="I511">
            <v>3.8559999999999997E-2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1.0711E-2</v>
          </cell>
          <cell r="I512">
            <v>3.8559999999999997E-2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1.0711E-2</v>
          </cell>
          <cell r="I513">
            <v>3.8559999999999997E-2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1.0711E-2</v>
          </cell>
          <cell r="I514">
            <v>3.8559999999999997E-2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1.0711E-2</v>
          </cell>
          <cell r="I515">
            <v>3.8559999999999997E-2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1.1010000000000001E-2</v>
          </cell>
          <cell r="I516">
            <v>3.9635999999999998E-2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1.1010000000000001E-2</v>
          </cell>
          <cell r="I517">
            <v>3.9635999999999998E-2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1.1010000000000001E-2</v>
          </cell>
          <cell r="I518">
            <v>3.9635999999999998E-2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1.1010000000000001E-2</v>
          </cell>
          <cell r="I519">
            <v>3.9635999999999998E-2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1.1010000000000001E-2</v>
          </cell>
          <cell r="I520">
            <v>3.9635999999999998E-2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1.1010000000000001E-2</v>
          </cell>
          <cell r="I521">
            <v>3.9635999999999998E-2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1.1010000000000001E-2</v>
          </cell>
          <cell r="I522">
            <v>3.9635999999999998E-2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1.1010000000000001E-2</v>
          </cell>
          <cell r="I523">
            <v>3.9635999999999998E-2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1.1010000000000001E-2</v>
          </cell>
          <cell r="I524">
            <v>3.9635999999999998E-2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1.1010000000000001E-2</v>
          </cell>
          <cell r="I525">
            <v>3.9635999999999998E-2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1.1010000000000001E-2</v>
          </cell>
          <cell r="I526">
            <v>3.9635999999999998E-2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1.1010000000000001E-2</v>
          </cell>
          <cell r="I527">
            <v>3.9635999999999998E-2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1.1010000000000001E-2</v>
          </cell>
          <cell r="I528">
            <v>3.9635999999999998E-2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1.1010000000000001E-2</v>
          </cell>
          <cell r="I529">
            <v>3.9635999999999998E-2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1.1119E-2</v>
          </cell>
          <cell r="I530">
            <v>4.0028000000000001E-2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1.0710000000000001E-2</v>
          </cell>
          <cell r="I531">
            <v>3.8556E-2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1.1032999999999999E-2</v>
          </cell>
          <cell r="I532">
            <v>3.9718999999999997E-2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1.1032999999999999E-2</v>
          </cell>
          <cell r="I533">
            <v>3.9718999999999997E-2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1.1032999999999999E-2</v>
          </cell>
          <cell r="I534">
            <v>3.9718999999999997E-2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1.1032999999999999E-2</v>
          </cell>
          <cell r="I535">
            <v>3.9718999999999997E-2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1.1032999999999999E-2</v>
          </cell>
          <cell r="I536">
            <v>3.9718999999999997E-2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1.1032999999999999E-2</v>
          </cell>
          <cell r="I537">
            <v>3.9718999999999997E-2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1.0474000000000001E-2</v>
          </cell>
          <cell r="I538">
            <v>3.7706000000000003E-2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1.0474000000000001E-2</v>
          </cell>
          <cell r="I539">
            <v>3.7706000000000003E-2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1.0474000000000001E-2</v>
          </cell>
          <cell r="I540">
            <v>3.7706000000000003E-2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1.0474000000000001E-2</v>
          </cell>
          <cell r="I541">
            <v>3.7706000000000003E-2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1.0474000000000001E-2</v>
          </cell>
          <cell r="I542">
            <v>3.7706000000000003E-2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1.0097E-2</v>
          </cell>
          <cell r="I543">
            <v>3.6348999999999999E-2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1.0097E-2</v>
          </cell>
          <cell r="I544">
            <v>3.6348999999999999E-2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1.0097E-2</v>
          </cell>
          <cell r="I545">
            <v>3.6348999999999999E-2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1.0459E-2</v>
          </cell>
          <cell r="I546">
            <v>3.7651999999999998E-2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1.0459E-2</v>
          </cell>
          <cell r="I547">
            <v>3.7651999999999998E-2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1.0459E-2</v>
          </cell>
          <cell r="I548">
            <v>3.7651999999999998E-2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1.0459E-2</v>
          </cell>
          <cell r="I549">
            <v>3.7651999999999998E-2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1.0459E-2</v>
          </cell>
          <cell r="I550">
            <v>3.7651999999999998E-2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1.0459E-2</v>
          </cell>
          <cell r="I551">
            <v>3.7651999999999998E-2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1.0050999999999999E-2</v>
          </cell>
          <cell r="I552">
            <v>3.6184000000000001E-2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1.0050999999999999E-2</v>
          </cell>
          <cell r="I553">
            <v>3.6184000000000001E-2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1.0050999999999999E-2</v>
          </cell>
          <cell r="I554">
            <v>3.6184000000000001E-2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1.0543E-2</v>
          </cell>
          <cell r="I555">
            <v>3.7955000000000003E-2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1.0543E-2</v>
          </cell>
          <cell r="I556">
            <v>3.7955000000000003E-2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1.0543E-2</v>
          </cell>
          <cell r="I557">
            <v>3.7955000000000003E-2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1.0543E-2</v>
          </cell>
          <cell r="I558">
            <v>3.7955000000000003E-2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1.0543E-2</v>
          </cell>
          <cell r="I559">
            <v>3.7955000000000003E-2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1.0543E-2</v>
          </cell>
          <cell r="I560">
            <v>3.7955000000000003E-2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1.0543E-2</v>
          </cell>
          <cell r="I561">
            <v>3.7955000000000003E-2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1.0543E-2</v>
          </cell>
          <cell r="I562">
            <v>3.7955000000000003E-2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1.0543E-2</v>
          </cell>
          <cell r="I563">
            <v>3.7955000000000003E-2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1.048E-2</v>
          </cell>
          <cell r="I564">
            <v>3.7727999999999998E-2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1.048E-2</v>
          </cell>
          <cell r="I565">
            <v>3.7727999999999998E-2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1.0447E-2</v>
          </cell>
          <cell r="I566">
            <v>3.7608999999999997E-2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1.0447E-2</v>
          </cell>
          <cell r="I567">
            <v>3.7608999999999997E-2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1.0447E-2</v>
          </cell>
          <cell r="I568">
            <v>3.7608999999999997E-2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1.0447E-2</v>
          </cell>
          <cell r="I569">
            <v>3.7608999999999997E-2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1.0447E-2</v>
          </cell>
          <cell r="I570">
            <v>3.7608999999999997E-2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1.0447E-2</v>
          </cell>
          <cell r="I571">
            <v>3.7608999999999997E-2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1.0447E-2</v>
          </cell>
          <cell r="I572">
            <v>3.7608999999999997E-2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1.0447E-2</v>
          </cell>
          <cell r="I573">
            <v>3.7608999999999997E-2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1.0447E-2</v>
          </cell>
          <cell r="I574">
            <v>3.7608999999999997E-2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1.0447E-2</v>
          </cell>
          <cell r="I575">
            <v>3.7608999999999997E-2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1.0447E-2</v>
          </cell>
          <cell r="I576">
            <v>3.7608999999999997E-2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1.0447E-2</v>
          </cell>
          <cell r="I577">
            <v>3.7608999999999997E-2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1.0447E-2</v>
          </cell>
          <cell r="I578">
            <v>3.7608999999999997E-2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1.0447E-2</v>
          </cell>
          <cell r="I579">
            <v>3.7608999999999997E-2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1.0447E-2</v>
          </cell>
          <cell r="I580">
            <v>3.7608999999999997E-2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1.0447E-2</v>
          </cell>
          <cell r="I581">
            <v>3.7608999999999997E-2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1.0447E-2</v>
          </cell>
          <cell r="I582">
            <v>3.7608999999999997E-2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1.1036000000000001E-2</v>
          </cell>
          <cell r="I583">
            <v>3.9730000000000001E-2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1.1036000000000001E-2</v>
          </cell>
          <cell r="I584">
            <v>3.9730000000000001E-2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1.0277E-2</v>
          </cell>
          <cell r="I585">
            <v>3.6997000000000002E-2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1.0277E-2</v>
          </cell>
          <cell r="I586">
            <v>3.6997000000000002E-2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1.0277E-2</v>
          </cell>
          <cell r="I587">
            <v>3.6997000000000002E-2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1.0277E-2</v>
          </cell>
          <cell r="I588">
            <v>3.6997000000000002E-2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1.0277E-2</v>
          </cell>
          <cell r="I589">
            <v>3.6997000000000002E-2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1.0277E-2</v>
          </cell>
          <cell r="I590">
            <v>3.6997000000000002E-2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1.0277E-2</v>
          </cell>
          <cell r="I591">
            <v>3.6997000000000002E-2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1.0277E-2</v>
          </cell>
          <cell r="I592">
            <v>3.6997000000000002E-2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1.0277E-2</v>
          </cell>
          <cell r="I593">
            <v>3.6997000000000002E-2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1.0277E-2</v>
          </cell>
          <cell r="I594">
            <v>3.6997000000000002E-2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1.0277E-2</v>
          </cell>
          <cell r="I595">
            <v>3.6997000000000002E-2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1.0277E-2</v>
          </cell>
          <cell r="I596">
            <v>3.6997000000000002E-2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1.0277E-2</v>
          </cell>
          <cell r="I597">
            <v>3.6997000000000002E-2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1.0277E-2</v>
          </cell>
          <cell r="I598">
            <v>3.6997000000000002E-2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1.0277E-2</v>
          </cell>
          <cell r="I599">
            <v>3.6997000000000002E-2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1.0277E-2</v>
          </cell>
          <cell r="I600">
            <v>3.6997000000000002E-2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1.0277E-2</v>
          </cell>
          <cell r="I601">
            <v>3.6997000000000002E-2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1.0277E-2</v>
          </cell>
          <cell r="I602">
            <v>3.6997000000000002E-2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1.0277E-2</v>
          </cell>
          <cell r="I603">
            <v>3.6997000000000002E-2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1.0277E-2</v>
          </cell>
          <cell r="I604">
            <v>3.6997000000000002E-2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1.0277E-2</v>
          </cell>
          <cell r="I605">
            <v>3.6997000000000002E-2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1.0090999999999999E-2</v>
          </cell>
          <cell r="I606">
            <v>3.6327999999999999E-2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1.0277E-2</v>
          </cell>
          <cell r="I607">
            <v>3.6997000000000002E-2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1.0277E-2</v>
          </cell>
          <cell r="I608">
            <v>3.6997000000000002E-2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1.0277E-2</v>
          </cell>
          <cell r="I609">
            <v>3.6997000000000002E-2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1.0277E-2</v>
          </cell>
          <cell r="I610">
            <v>3.6997000000000002E-2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1.0277E-2</v>
          </cell>
          <cell r="I611">
            <v>3.6997000000000002E-2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1.0104999999999999E-2</v>
          </cell>
          <cell r="I612">
            <v>3.6378000000000001E-2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1.0104999999999999E-2</v>
          </cell>
          <cell r="I613">
            <v>3.6378000000000001E-2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1.0097E-2</v>
          </cell>
          <cell r="I614">
            <v>3.6348999999999999E-2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1.0097E-2</v>
          </cell>
          <cell r="I615">
            <v>3.6348999999999999E-2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1.0097E-2</v>
          </cell>
          <cell r="I616">
            <v>3.6348999999999999E-2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1.0097E-2</v>
          </cell>
          <cell r="I617">
            <v>3.6348999999999999E-2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1.0097E-2</v>
          </cell>
          <cell r="I618">
            <v>3.6348999999999999E-2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1.0097E-2</v>
          </cell>
          <cell r="I619">
            <v>3.6348999999999999E-2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1.0097E-2</v>
          </cell>
          <cell r="I620">
            <v>3.6348999999999999E-2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1.0097E-2</v>
          </cell>
          <cell r="I621">
            <v>3.6348999999999999E-2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1.0097E-2</v>
          </cell>
          <cell r="I622">
            <v>3.6348999999999999E-2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1.0097E-2</v>
          </cell>
          <cell r="I623">
            <v>3.6348999999999999E-2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1.0097E-2</v>
          </cell>
          <cell r="I624">
            <v>3.6348999999999999E-2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1.0097E-2</v>
          </cell>
          <cell r="I625">
            <v>3.6348999999999999E-2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1.0097E-2</v>
          </cell>
          <cell r="I626">
            <v>3.6348999999999999E-2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1.1436E-2</v>
          </cell>
          <cell r="I627">
            <v>4.1169999999999998E-2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1.1436E-2</v>
          </cell>
          <cell r="I628">
            <v>4.1169999999999998E-2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1.1436E-2</v>
          </cell>
          <cell r="I629">
            <v>4.1169999999999998E-2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1.1436E-2</v>
          </cell>
          <cell r="I630">
            <v>4.1169999999999998E-2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1.1436E-2</v>
          </cell>
          <cell r="I631">
            <v>4.1169999999999998E-2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1.1436E-2</v>
          </cell>
          <cell r="I632">
            <v>4.1169999999999998E-2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1.1436E-2</v>
          </cell>
          <cell r="I633">
            <v>4.1169999999999998E-2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1.1436E-2</v>
          </cell>
          <cell r="I634">
            <v>4.1169999999999998E-2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1.1436E-2</v>
          </cell>
          <cell r="I635">
            <v>4.1169999999999998E-2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1.1436E-2</v>
          </cell>
          <cell r="I636">
            <v>4.1169999999999998E-2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1.1436E-2</v>
          </cell>
          <cell r="I637">
            <v>4.1169999999999998E-2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1.1436E-2</v>
          </cell>
          <cell r="I638">
            <v>4.1169999999999998E-2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1.1436E-2</v>
          </cell>
          <cell r="I639">
            <v>4.1169999999999998E-2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1.1436E-2</v>
          </cell>
          <cell r="I640">
            <v>4.1169999999999998E-2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1.1436E-2</v>
          </cell>
          <cell r="I641">
            <v>4.1169999999999998E-2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1.1436E-2</v>
          </cell>
          <cell r="I642">
            <v>4.1169999999999998E-2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1.1436E-2</v>
          </cell>
          <cell r="I643">
            <v>4.1169999999999998E-2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1.1436E-2</v>
          </cell>
          <cell r="I644">
            <v>4.1169999999999998E-2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1.1531E-2</v>
          </cell>
          <cell r="I645">
            <v>4.1512E-2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1.1531E-2</v>
          </cell>
          <cell r="I646">
            <v>4.1512E-2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1.1531E-2</v>
          </cell>
          <cell r="I647">
            <v>4.1512E-2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1.0978999999999999E-2</v>
          </cell>
          <cell r="I648">
            <v>3.9523999999999997E-2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1.0978999999999999E-2</v>
          </cell>
          <cell r="I649">
            <v>3.9523999999999997E-2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1.1531E-2</v>
          </cell>
          <cell r="I650">
            <v>4.1512E-2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1.1531E-2</v>
          </cell>
          <cell r="I651">
            <v>4.1512E-2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1.1583E-2</v>
          </cell>
          <cell r="I652">
            <v>4.1699E-2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1.0137999999999999E-2</v>
          </cell>
          <cell r="I653">
            <v>3.6497000000000002E-2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1.0137999999999999E-2</v>
          </cell>
          <cell r="I654">
            <v>3.6497000000000002E-2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1.1114000000000001E-2</v>
          </cell>
          <cell r="I655">
            <v>4.0009999999999997E-2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1.1114000000000001E-2</v>
          </cell>
          <cell r="I656">
            <v>4.0009999999999997E-2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1.1114000000000001E-2</v>
          </cell>
          <cell r="I657">
            <v>4.0009999999999997E-2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1.1114000000000001E-2</v>
          </cell>
          <cell r="I658">
            <v>4.0009999999999997E-2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1.1114000000000001E-2</v>
          </cell>
          <cell r="I659">
            <v>4.0009999999999997E-2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1.1114000000000001E-2</v>
          </cell>
          <cell r="I660">
            <v>4.0009999999999997E-2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1.1114000000000001E-2</v>
          </cell>
          <cell r="I661">
            <v>4.0009999999999997E-2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1.1114000000000001E-2</v>
          </cell>
          <cell r="I662">
            <v>4.0009999999999997E-2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1.1114000000000001E-2</v>
          </cell>
          <cell r="I663">
            <v>4.0009999999999997E-2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1.1114000000000001E-2</v>
          </cell>
          <cell r="I664">
            <v>4.0009999999999997E-2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1.1114000000000001E-2</v>
          </cell>
          <cell r="I665">
            <v>4.0009999999999997E-2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1.1114000000000001E-2</v>
          </cell>
          <cell r="I666">
            <v>4.0009999999999997E-2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1.1114000000000001E-2</v>
          </cell>
          <cell r="I667">
            <v>4.0009999999999997E-2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1.1114000000000001E-2</v>
          </cell>
          <cell r="I668">
            <v>4.0009999999999997E-2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1.1114000000000001E-2</v>
          </cell>
          <cell r="I669">
            <v>4.0009999999999997E-2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1.1114000000000001E-2</v>
          </cell>
          <cell r="I670">
            <v>4.0009999999999997E-2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1.1114000000000001E-2</v>
          </cell>
          <cell r="I671">
            <v>4.0009999999999997E-2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1.1114000000000001E-2</v>
          </cell>
          <cell r="I672">
            <v>4.0009999999999997E-2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1.1114000000000001E-2</v>
          </cell>
          <cell r="I673">
            <v>4.0009999999999997E-2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1.1114000000000001E-2</v>
          </cell>
          <cell r="I674">
            <v>4.0009999999999997E-2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1.1114000000000001E-2</v>
          </cell>
          <cell r="I675">
            <v>4.0009999999999997E-2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1.1114000000000001E-2</v>
          </cell>
          <cell r="I676">
            <v>4.0009999999999997E-2</v>
          </cell>
        </row>
        <row r="677">
          <cell r="D677" t="str">
            <v>SM1157D0</v>
          </cell>
          <cell r="G677" t="str">
            <v>VMOLTR</v>
          </cell>
          <cell r="H677">
            <v>1.1114000000000001E-2</v>
          </cell>
          <cell r="I677">
            <v>4.0009999999999997E-2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1.1065999999999999E-2</v>
          </cell>
          <cell r="I678">
            <v>3.9837999999999998E-2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1.1065999999999999E-2</v>
          </cell>
          <cell r="I679">
            <v>3.9837999999999998E-2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1.1065999999999999E-2</v>
          </cell>
          <cell r="I680">
            <v>3.9837999999999998E-2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1.1065999999999999E-2</v>
          </cell>
          <cell r="I681">
            <v>3.9837999999999998E-2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1.1065999999999999E-2</v>
          </cell>
          <cell r="I682">
            <v>3.9837999999999998E-2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1.1065999999999999E-2</v>
          </cell>
          <cell r="I683">
            <v>3.9837999999999998E-2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1.1065999999999999E-2</v>
          </cell>
          <cell r="I684">
            <v>3.9837999999999998E-2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1.1065999999999999E-2</v>
          </cell>
          <cell r="I685">
            <v>3.9837999999999998E-2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1.1065999999999999E-2</v>
          </cell>
          <cell r="I686">
            <v>3.9837999999999998E-2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1.1065999999999999E-2</v>
          </cell>
          <cell r="I687">
            <v>3.9837999999999998E-2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1.1065999999999999E-2</v>
          </cell>
          <cell r="I688">
            <v>3.9837999999999998E-2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1.1065999999999999E-2</v>
          </cell>
          <cell r="I689">
            <v>3.9837999999999998E-2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1.1065999999999999E-2</v>
          </cell>
          <cell r="I690">
            <v>3.9837999999999998E-2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1.1065999999999999E-2</v>
          </cell>
          <cell r="I691">
            <v>3.9837999999999998E-2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1.0832E-2</v>
          </cell>
          <cell r="I692">
            <v>3.8995000000000002E-2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1.0617E-2</v>
          </cell>
          <cell r="I693">
            <v>3.8220999999999998E-2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1.0617E-2</v>
          </cell>
          <cell r="I694">
            <v>3.8220999999999998E-2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1.0617E-2</v>
          </cell>
          <cell r="I695">
            <v>3.8220999999999998E-2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1.0617E-2</v>
          </cell>
          <cell r="I696">
            <v>3.8220999999999998E-2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1.0617E-2</v>
          </cell>
          <cell r="I697">
            <v>3.8220999999999998E-2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1.0617E-2</v>
          </cell>
          <cell r="I698">
            <v>3.8220999999999998E-2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1.0617E-2</v>
          </cell>
          <cell r="I699">
            <v>3.8220999999999998E-2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1.1115999999999999E-2</v>
          </cell>
          <cell r="I700">
            <v>4.0017999999999998E-2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1.1115999999999999E-2</v>
          </cell>
          <cell r="I701">
            <v>4.0017999999999998E-2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1.1115999999999999E-2</v>
          </cell>
          <cell r="I702">
            <v>4.0017999999999998E-2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1.1115999999999999E-2</v>
          </cell>
          <cell r="I703">
            <v>4.0017999999999998E-2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1.1115999999999999E-2</v>
          </cell>
          <cell r="I704">
            <v>4.0017999999999998E-2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1.1115999999999999E-2</v>
          </cell>
          <cell r="I705">
            <v>4.0017999999999998E-2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1.1115999999999999E-2</v>
          </cell>
          <cell r="I706">
            <v>4.0017999999999998E-2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1.1115999999999999E-2</v>
          </cell>
          <cell r="I707">
            <v>4.0017999999999998E-2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1.1115999999999999E-2</v>
          </cell>
          <cell r="I708">
            <v>4.0017999999999998E-2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1.1115999999999999E-2</v>
          </cell>
          <cell r="I709">
            <v>4.0017999999999998E-2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1.1115999999999999E-2</v>
          </cell>
          <cell r="I710">
            <v>4.0017999999999998E-2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1.1115999999999999E-2</v>
          </cell>
          <cell r="I711">
            <v>4.0017999999999998E-2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1.1115999999999999E-2</v>
          </cell>
          <cell r="I712">
            <v>4.0017999999999998E-2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1.1115999999999999E-2</v>
          </cell>
          <cell r="I713">
            <v>4.0017999999999998E-2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1.0832E-2</v>
          </cell>
          <cell r="I714">
            <v>3.8995000000000002E-2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1.0832E-2</v>
          </cell>
          <cell r="I715">
            <v>3.8995000000000002E-2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1.0832E-2</v>
          </cell>
          <cell r="I716">
            <v>3.8995000000000002E-2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1.1065999999999999E-2</v>
          </cell>
          <cell r="I717">
            <v>3.9837999999999998E-2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1.0382000000000001E-2</v>
          </cell>
          <cell r="I718">
            <v>3.7374999999999999E-2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1.0382000000000001E-2</v>
          </cell>
          <cell r="I719">
            <v>3.7374999999999999E-2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1.0382000000000001E-2</v>
          </cell>
          <cell r="I720">
            <v>3.7374999999999999E-2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1.0382000000000001E-2</v>
          </cell>
          <cell r="I721">
            <v>3.7374999999999999E-2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1.0382000000000001E-2</v>
          </cell>
          <cell r="I722">
            <v>3.7374999999999999E-2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1.0382000000000001E-2</v>
          </cell>
          <cell r="I723">
            <v>3.7374999999999999E-2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1.0382000000000001E-2</v>
          </cell>
          <cell r="I724">
            <v>3.7374999999999999E-2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1.0382000000000001E-2</v>
          </cell>
          <cell r="I725">
            <v>3.7374999999999999E-2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1.0382000000000001E-2</v>
          </cell>
          <cell r="I726">
            <v>3.7374999999999999E-2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1.0382000000000001E-2</v>
          </cell>
          <cell r="I727">
            <v>3.7374999999999999E-2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1.0392999999999999E-2</v>
          </cell>
          <cell r="I728">
            <v>3.7414999999999997E-2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1.0392999999999999E-2</v>
          </cell>
          <cell r="I729">
            <v>3.7414999999999997E-2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1.0392999999999999E-2</v>
          </cell>
          <cell r="I730">
            <v>3.7414999999999997E-2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1.0392999999999999E-2</v>
          </cell>
          <cell r="I731">
            <v>3.7414999999999997E-2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1.0392999999999999E-2</v>
          </cell>
          <cell r="I732">
            <v>3.7414999999999997E-2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1.0392999999999999E-2</v>
          </cell>
          <cell r="I733">
            <v>3.7414999999999997E-2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1.0392999999999999E-2</v>
          </cell>
          <cell r="I734">
            <v>3.7414999999999997E-2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1.0392999999999999E-2</v>
          </cell>
          <cell r="I735">
            <v>3.7414999999999997E-2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1.0392999999999999E-2</v>
          </cell>
          <cell r="I736">
            <v>3.7414999999999997E-2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1.0392999999999999E-2</v>
          </cell>
          <cell r="I737">
            <v>3.7414999999999997E-2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1.0392999999999999E-2</v>
          </cell>
          <cell r="I738">
            <v>3.7414999999999997E-2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1.0392999999999999E-2</v>
          </cell>
          <cell r="I739">
            <v>3.7414999999999997E-2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1.0392999999999999E-2</v>
          </cell>
          <cell r="I740">
            <v>3.7414999999999997E-2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1.0392999999999999E-2</v>
          </cell>
          <cell r="I741">
            <v>3.7414999999999997E-2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1.0392999999999999E-2</v>
          </cell>
          <cell r="I742">
            <v>3.7414999999999997E-2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1.0439E-2</v>
          </cell>
          <cell r="I743">
            <v>3.7580000000000002E-2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1.0439E-2</v>
          </cell>
          <cell r="I744">
            <v>3.7580000000000002E-2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1.0439E-2</v>
          </cell>
          <cell r="I745">
            <v>3.7580000000000002E-2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1.0439E-2</v>
          </cell>
          <cell r="I746">
            <v>3.7580000000000002E-2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1.0439E-2</v>
          </cell>
          <cell r="I747">
            <v>3.7580000000000002E-2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1.0439E-2</v>
          </cell>
          <cell r="I748">
            <v>3.7580000000000002E-2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1.0439E-2</v>
          </cell>
          <cell r="I749">
            <v>3.7580000000000002E-2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1.0439E-2</v>
          </cell>
          <cell r="I750">
            <v>3.7580000000000002E-2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1.0439E-2</v>
          </cell>
          <cell r="I751">
            <v>3.7580000000000002E-2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1.0439E-2</v>
          </cell>
          <cell r="I752">
            <v>3.7580000000000002E-2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1.0439E-2</v>
          </cell>
          <cell r="I753">
            <v>3.7580000000000002E-2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1.0439E-2</v>
          </cell>
          <cell r="I754">
            <v>3.7580000000000002E-2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1.0439E-2</v>
          </cell>
          <cell r="I755">
            <v>3.7580000000000002E-2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1.0439E-2</v>
          </cell>
          <cell r="I756">
            <v>3.7580000000000002E-2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1.0439E-2</v>
          </cell>
          <cell r="I757">
            <v>3.7580000000000002E-2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1.0439E-2</v>
          </cell>
          <cell r="I758">
            <v>3.7580000000000002E-2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1.0439E-2</v>
          </cell>
          <cell r="I759">
            <v>3.7580000000000002E-2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1.0439E-2</v>
          </cell>
          <cell r="I760">
            <v>3.7580000000000002E-2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1.0439E-2</v>
          </cell>
          <cell r="I761">
            <v>3.7580000000000002E-2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1.0439E-2</v>
          </cell>
          <cell r="I762">
            <v>3.7580000000000002E-2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1.0439E-2</v>
          </cell>
          <cell r="I763">
            <v>3.7580000000000002E-2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1.0439E-2</v>
          </cell>
          <cell r="I764">
            <v>3.7580000000000002E-2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1.0439E-2</v>
          </cell>
          <cell r="I765">
            <v>3.7580000000000002E-2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1.0439E-2</v>
          </cell>
          <cell r="I766">
            <v>3.7580000000000002E-2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1.0439E-2</v>
          </cell>
          <cell r="I767">
            <v>3.7580000000000002E-2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1.0439E-2</v>
          </cell>
          <cell r="I768">
            <v>3.7580000000000002E-2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1.0439E-2</v>
          </cell>
          <cell r="I769">
            <v>3.7580000000000002E-2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1.0439E-2</v>
          </cell>
          <cell r="I770">
            <v>3.7580000000000002E-2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1.0463E-2</v>
          </cell>
          <cell r="I771">
            <v>3.7666999999999999E-2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1.0463E-2</v>
          </cell>
          <cell r="I772">
            <v>3.7666999999999999E-2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1.0463E-2</v>
          </cell>
          <cell r="I773">
            <v>3.7666999999999999E-2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1.0463E-2</v>
          </cell>
          <cell r="I774">
            <v>3.7666999999999999E-2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1.0463E-2</v>
          </cell>
          <cell r="I775">
            <v>3.7666999999999999E-2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1.0463E-2</v>
          </cell>
          <cell r="I776">
            <v>3.7666999999999999E-2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1.0463E-2</v>
          </cell>
          <cell r="I777">
            <v>3.7666999999999999E-2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1.0463E-2</v>
          </cell>
          <cell r="I778">
            <v>3.7666999999999999E-2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1.0463E-2</v>
          </cell>
          <cell r="I779">
            <v>3.7666999999999999E-2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1.0463E-2</v>
          </cell>
          <cell r="I780">
            <v>3.7666999999999999E-2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1.0463E-2</v>
          </cell>
          <cell r="I781">
            <v>3.7666999999999999E-2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1.0463E-2</v>
          </cell>
          <cell r="I782">
            <v>3.7666999999999999E-2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1.0463E-2</v>
          </cell>
          <cell r="I783">
            <v>3.7666999999999999E-2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1.0463E-2</v>
          </cell>
          <cell r="I784">
            <v>3.7666999999999999E-2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1.0466E-2</v>
          </cell>
          <cell r="I785">
            <v>3.7678000000000003E-2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1.0426E-2</v>
          </cell>
          <cell r="I786">
            <v>3.7533999999999998E-2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1.0426E-2</v>
          </cell>
          <cell r="I787">
            <v>3.7533999999999998E-2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1.0426E-2</v>
          </cell>
          <cell r="I788">
            <v>3.7533999999999998E-2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1.0426E-2</v>
          </cell>
          <cell r="I789">
            <v>3.7533999999999998E-2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1.0426E-2</v>
          </cell>
          <cell r="I790">
            <v>3.7533999999999998E-2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1.0426E-2</v>
          </cell>
          <cell r="I791">
            <v>3.7533999999999998E-2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1.0426E-2</v>
          </cell>
          <cell r="I792">
            <v>3.7533999999999998E-2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1.0426E-2</v>
          </cell>
          <cell r="I793">
            <v>3.7533999999999998E-2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1.0426E-2</v>
          </cell>
          <cell r="I794">
            <v>3.7533999999999998E-2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1.0426E-2</v>
          </cell>
          <cell r="I795">
            <v>3.7533999999999998E-2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1.0426E-2</v>
          </cell>
          <cell r="I796">
            <v>3.7533999999999998E-2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1.0426E-2</v>
          </cell>
          <cell r="I797">
            <v>3.7533999999999998E-2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1.0426E-2</v>
          </cell>
          <cell r="I798">
            <v>3.7533999999999998E-2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1.0426E-2</v>
          </cell>
          <cell r="I799">
            <v>3.7533999999999998E-2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1.0426E-2</v>
          </cell>
          <cell r="I800">
            <v>3.7533999999999998E-2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1.0441000000000001E-2</v>
          </cell>
          <cell r="I801">
            <v>3.7588000000000003E-2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1.0441000000000001E-2</v>
          </cell>
          <cell r="I802">
            <v>3.7588000000000003E-2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1.0441000000000001E-2</v>
          </cell>
          <cell r="I803">
            <v>3.7588000000000003E-2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1.0441000000000001E-2</v>
          </cell>
          <cell r="I804">
            <v>3.7588000000000003E-2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1.0441000000000001E-2</v>
          </cell>
          <cell r="I805">
            <v>3.7588000000000003E-2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1.0441000000000001E-2</v>
          </cell>
          <cell r="I806">
            <v>3.7588000000000003E-2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1.0441000000000001E-2</v>
          </cell>
          <cell r="I807">
            <v>3.7588000000000003E-2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1.0441000000000001E-2</v>
          </cell>
          <cell r="I808">
            <v>3.7588000000000003E-2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1.0441000000000001E-2</v>
          </cell>
          <cell r="I809">
            <v>3.7588000000000003E-2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1.0441000000000001E-2</v>
          </cell>
          <cell r="I810">
            <v>3.7588000000000003E-2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1.0441000000000001E-2</v>
          </cell>
          <cell r="I811">
            <v>3.7588000000000003E-2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1.0441000000000001E-2</v>
          </cell>
          <cell r="I812">
            <v>3.7588000000000003E-2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1.0441000000000001E-2</v>
          </cell>
          <cell r="I813">
            <v>3.7588000000000003E-2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1.0441000000000001E-2</v>
          </cell>
          <cell r="I814">
            <v>3.7588000000000003E-2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1.0441000000000001E-2</v>
          </cell>
          <cell r="I815">
            <v>3.7588000000000003E-2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1.0441000000000001E-2</v>
          </cell>
          <cell r="I816">
            <v>3.7588000000000003E-2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1.0441000000000001E-2</v>
          </cell>
          <cell r="I817">
            <v>3.7588000000000003E-2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1.0441000000000001E-2</v>
          </cell>
          <cell r="I818">
            <v>3.7588000000000003E-2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1.0441000000000001E-2</v>
          </cell>
          <cell r="I819">
            <v>3.7588000000000003E-2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1.0441000000000001E-2</v>
          </cell>
          <cell r="I820">
            <v>3.7588000000000003E-2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1.0441000000000001E-2</v>
          </cell>
          <cell r="I821">
            <v>3.7588000000000003E-2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1.0441000000000001E-2</v>
          </cell>
          <cell r="I822">
            <v>3.7588000000000003E-2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1.0441000000000001E-2</v>
          </cell>
          <cell r="I823">
            <v>3.7588000000000003E-2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1.0441000000000001E-2</v>
          </cell>
          <cell r="I824">
            <v>3.7588000000000003E-2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1.0441000000000001E-2</v>
          </cell>
          <cell r="I825">
            <v>3.7588000000000003E-2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1.0441000000000001E-2</v>
          </cell>
          <cell r="I826">
            <v>3.7588000000000003E-2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1.0441000000000001E-2</v>
          </cell>
          <cell r="I827">
            <v>3.7588000000000003E-2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1.0441000000000001E-2</v>
          </cell>
          <cell r="I828">
            <v>3.7588000000000003E-2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1.0441000000000001E-2</v>
          </cell>
          <cell r="I829">
            <v>3.7588000000000003E-2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1.0472E-2</v>
          </cell>
          <cell r="I830">
            <v>3.7699000000000003E-2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1.0472E-2</v>
          </cell>
          <cell r="I831">
            <v>3.7699000000000003E-2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1.0472E-2</v>
          </cell>
          <cell r="I832">
            <v>3.7699000000000003E-2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1.0472E-2</v>
          </cell>
          <cell r="I833">
            <v>3.7699000000000003E-2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1.0472E-2</v>
          </cell>
          <cell r="I834">
            <v>3.7699000000000003E-2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1.0472E-2</v>
          </cell>
          <cell r="I835">
            <v>3.7699000000000003E-2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1.0472E-2</v>
          </cell>
          <cell r="I836">
            <v>3.7699000000000003E-2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1.0472E-2</v>
          </cell>
          <cell r="I837">
            <v>3.7699000000000003E-2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1.0472E-2</v>
          </cell>
          <cell r="I838">
            <v>3.7699000000000003E-2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1.0472E-2</v>
          </cell>
          <cell r="I839">
            <v>3.7699000000000003E-2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1.0472E-2</v>
          </cell>
          <cell r="I840">
            <v>3.7699000000000003E-2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1.0472E-2</v>
          </cell>
          <cell r="I841">
            <v>3.7699000000000003E-2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1.0472E-2</v>
          </cell>
          <cell r="I842">
            <v>3.7699000000000003E-2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1.0472E-2</v>
          </cell>
          <cell r="I843">
            <v>3.7699000000000003E-2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1.0470999999999999E-2</v>
          </cell>
          <cell r="I844">
            <v>3.7696E-2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1.0470999999999999E-2</v>
          </cell>
          <cell r="I845">
            <v>3.7696E-2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1.0470999999999999E-2</v>
          </cell>
          <cell r="I846">
            <v>3.7696E-2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1.0470999999999999E-2</v>
          </cell>
          <cell r="I847">
            <v>3.7696E-2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1.0470999999999999E-2</v>
          </cell>
          <cell r="I848">
            <v>3.7696E-2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1.0470999999999999E-2</v>
          </cell>
          <cell r="I849">
            <v>3.7696E-2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1.0470999999999999E-2</v>
          </cell>
          <cell r="I850">
            <v>3.7696E-2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1.0470999999999999E-2</v>
          </cell>
          <cell r="I851">
            <v>3.7696E-2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1.0470999999999999E-2</v>
          </cell>
          <cell r="I852">
            <v>3.7696E-2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1.0451E-2</v>
          </cell>
          <cell r="I853">
            <v>3.7623999999999998E-2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1.0451E-2</v>
          </cell>
          <cell r="I854">
            <v>3.7623999999999998E-2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1.0451E-2</v>
          </cell>
          <cell r="I855">
            <v>3.7623999999999998E-2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1.0451E-2</v>
          </cell>
          <cell r="I856">
            <v>3.7623999999999998E-2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1.0451E-2</v>
          </cell>
          <cell r="I857">
            <v>3.7623999999999998E-2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1.0451E-2</v>
          </cell>
          <cell r="I858">
            <v>3.7623999999999998E-2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1.0451E-2</v>
          </cell>
          <cell r="I859">
            <v>3.7623999999999998E-2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1.0451E-2</v>
          </cell>
          <cell r="I860">
            <v>3.7623999999999998E-2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1.0451E-2</v>
          </cell>
          <cell r="I861">
            <v>3.7623999999999998E-2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1.0451E-2</v>
          </cell>
          <cell r="I862">
            <v>3.7623999999999998E-2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1.0451E-2</v>
          </cell>
          <cell r="I863">
            <v>3.7623999999999998E-2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1.0451E-2</v>
          </cell>
          <cell r="I864">
            <v>3.7623999999999998E-2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1.0451E-2</v>
          </cell>
          <cell r="I865">
            <v>3.7623999999999998E-2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1.0451E-2</v>
          </cell>
          <cell r="I866">
            <v>3.7623999999999998E-2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1.0451E-2</v>
          </cell>
          <cell r="I867">
            <v>3.7623999999999998E-2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1.0451E-2</v>
          </cell>
          <cell r="I868">
            <v>3.7623999999999998E-2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1.0473E-2</v>
          </cell>
          <cell r="I869">
            <v>3.7703E-2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1.0473E-2</v>
          </cell>
          <cell r="I870">
            <v>3.7703E-2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1.0473E-2</v>
          </cell>
          <cell r="I871">
            <v>3.7703E-2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1.0473E-2</v>
          </cell>
          <cell r="I872">
            <v>3.7703E-2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1.0473E-2</v>
          </cell>
          <cell r="I873">
            <v>3.7703E-2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1.0473E-2</v>
          </cell>
          <cell r="I874">
            <v>3.7703E-2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1.0473E-2</v>
          </cell>
          <cell r="I875">
            <v>3.7703E-2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1.0473E-2</v>
          </cell>
          <cell r="I876">
            <v>3.7703E-2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1.0473E-2</v>
          </cell>
          <cell r="I877">
            <v>3.7703E-2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1.0473E-2</v>
          </cell>
          <cell r="I878">
            <v>3.7703E-2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1.0460000000000001E-2</v>
          </cell>
          <cell r="I879">
            <v>3.7656000000000002E-2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1.0460000000000001E-2</v>
          </cell>
          <cell r="I880">
            <v>3.7656000000000002E-2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1.0460000000000001E-2</v>
          </cell>
          <cell r="I881">
            <v>3.7656000000000002E-2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1.0460000000000001E-2</v>
          </cell>
          <cell r="I882">
            <v>3.7656000000000002E-2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1.0460000000000001E-2</v>
          </cell>
          <cell r="I883">
            <v>3.7656000000000002E-2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1.0460000000000001E-2</v>
          </cell>
          <cell r="I884">
            <v>3.7656000000000002E-2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1.0460000000000001E-2</v>
          </cell>
          <cell r="I885">
            <v>3.7656000000000002E-2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1.0461E-2</v>
          </cell>
          <cell r="I886">
            <v>3.7659999999999999E-2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1.0461E-2</v>
          </cell>
          <cell r="I887">
            <v>3.7659999999999999E-2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1.0461E-2</v>
          </cell>
          <cell r="I888">
            <v>3.7659999999999999E-2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1.0461E-2</v>
          </cell>
          <cell r="I889">
            <v>3.7659999999999999E-2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1.0461E-2</v>
          </cell>
          <cell r="I890">
            <v>3.7659999999999999E-2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1.0449999999999999E-2</v>
          </cell>
          <cell r="I891">
            <v>3.7620000000000001E-2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1.0449999999999999E-2</v>
          </cell>
          <cell r="I892">
            <v>3.7620000000000001E-2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1.0449999999999999E-2</v>
          </cell>
          <cell r="I893">
            <v>3.7620000000000001E-2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1.0449999999999999E-2</v>
          </cell>
          <cell r="I894">
            <v>3.7620000000000001E-2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1.018E-2</v>
          </cell>
          <cell r="I895">
            <v>3.6648E-2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1.018E-2</v>
          </cell>
          <cell r="I896">
            <v>3.6648E-2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1.018E-2</v>
          </cell>
          <cell r="I897">
            <v>3.6648E-2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1.018E-2</v>
          </cell>
          <cell r="I898">
            <v>3.6648E-2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1.018E-2</v>
          </cell>
          <cell r="I899">
            <v>3.6648E-2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1.018E-2</v>
          </cell>
          <cell r="I900">
            <v>3.6648E-2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1.018E-2</v>
          </cell>
          <cell r="I901">
            <v>3.6648E-2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1.018E-2</v>
          </cell>
          <cell r="I902">
            <v>3.6648E-2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1.018E-2</v>
          </cell>
          <cell r="I903">
            <v>3.6648E-2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1.018E-2</v>
          </cell>
          <cell r="I904">
            <v>3.6648E-2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1.018E-2</v>
          </cell>
          <cell r="I905">
            <v>3.6648E-2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1.018E-2</v>
          </cell>
          <cell r="I906">
            <v>3.6648E-2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1.0434000000000001E-2</v>
          </cell>
          <cell r="I907">
            <v>3.7561999999999998E-2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1.018E-2</v>
          </cell>
          <cell r="I910">
            <v>3.6648E-2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1.0434000000000001E-2</v>
          </cell>
          <cell r="I911">
            <v>3.7561999999999998E-2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1.0468E-2</v>
          </cell>
          <cell r="I912">
            <v>3.7685000000000003E-2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1.0468999999999999E-2</v>
          </cell>
          <cell r="I916">
            <v>3.7687999999999999E-2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1.0482999999999999E-2</v>
          </cell>
          <cell r="I920">
            <v>3.7739000000000002E-2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1.0482999999999999E-2</v>
          </cell>
          <cell r="I927">
            <v>3.7739000000000002E-2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1.0441000000000001E-2</v>
          </cell>
          <cell r="I928">
            <v>3.7588000000000003E-2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1.0441000000000001E-2</v>
          </cell>
          <cell r="I929">
            <v>3.7588000000000003E-2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1.0441000000000001E-2</v>
          </cell>
          <cell r="I930">
            <v>3.7588000000000003E-2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1.0441000000000001E-2</v>
          </cell>
          <cell r="I931">
            <v>3.7588000000000003E-2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1.0441000000000001E-2</v>
          </cell>
          <cell r="I932">
            <v>3.7588000000000003E-2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1.0441000000000001E-2</v>
          </cell>
          <cell r="I933">
            <v>3.7588000000000003E-2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1.0442E-2</v>
          </cell>
          <cell r="I934">
            <v>3.7590999999999999E-2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1.0442E-2</v>
          </cell>
          <cell r="I935">
            <v>3.7590999999999999E-2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1.0442E-2</v>
          </cell>
          <cell r="I936">
            <v>3.7590999999999999E-2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1.0442E-2</v>
          </cell>
          <cell r="I937">
            <v>3.7590999999999999E-2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1.0442E-2</v>
          </cell>
          <cell r="I938">
            <v>3.7590999999999999E-2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1.0442E-2</v>
          </cell>
          <cell r="I939">
            <v>3.7590999999999999E-2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1.0442E-2</v>
          </cell>
          <cell r="I940">
            <v>3.7590999999999999E-2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1.0442E-2</v>
          </cell>
          <cell r="I941">
            <v>3.7590999999999999E-2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1.0442E-2</v>
          </cell>
          <cell r="I942">
            <v>3.7590999999999999E-2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1.0442E-2</v>
          </cell>
          <cell r="I943">
            <v>3.7590999999999999E-2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1.0442E-2</v>
          </cell>
          <cell r="I944">
            <v>3.7590999999999999E-2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1.0442E-2</v>
          </cell>
          <cell r="I945">
            <v>3.7590999999999999E-2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1.0442E-2</v>
          </cell>
          <cell r="I946">
            <v>3.7590999999999999E-2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1.0442E-2</v>
          </cell>
          <cell r="I947">
            <v>3.7590999999999999E-2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1.0442E-2</v>
          </cell>
          <cell r="I948">
            <v>3.7590999999999999E-2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1.0442E-2</v>
          </cell>
          <cell r="I949">
            <v>3.7590999999999999E-2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1.0442E-2</v>
          </cell>
          <cell r="I950">
            <v>3.7590999999999999E-2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1.0442E-2</v>
          </cell>
          <cell r="I951">
            <v>3.7590999999999999E-2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1.0442E-2</v>
          </cell>
          <cell r="I952">
            <v>3.7590999999999999E-2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1.0442E-2</v>
          </cell>
          <cell r="I953">
            <v>3.7590999999999999E-2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1.0442E-2</v>
          </cell>
          <cell r="I954">
            <v>3.7590999999999999E-2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1.0442E-2</v>
          </cell>
          <cell r="I955">
            <v>3.7590999999999999E-2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1.0442E-2</v>
          </cell>
          <cell r="I956">
            <v>3.7590999999999999E-2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1.0442E-2</v>
          </cell>
          <cell r="I957">
            <v>3.7590999999999999E-2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1.0442E-2</v>
          </cell>
          <cell r="I958">
            <v>3.7590999999999999E-2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1.0442E-2</v>
          </cell>
          <cell r="I959">
            <v>3.7590999999999999E-2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1.0442E-2</v>
          </cell>
          <cell r="I960">
            <v>3.7590999999999999E-2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1.0442E-2</v>
          </cell>
          <cell r="I961">
            <v>3.7590999999999999E-2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1.0442E-2</v>
          </cell>
          <cell r="I962">
            <v>3.7590999999999999E-2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1.0442E-2</v>
          </cell>
          <cell r="I963">
            <v>3.7590999999999999E-2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1.0442E-2</v>
          </cell>
          <cell r="I964">
            <v>3.7590999999999999E-2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1.0442E-2</v>
          </cell>
          <cell r="I965">
            <v>3.7590999999999999E-2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1.0442E-2</v>
          </cell>
          <cell r="I966">
            <v>3.7590999999999999E-2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1.0442E-2</v>
          </cell>
          <cell r="I967">
            <v>3.7590999999999999E-2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1.0442E-2</v>
          </cell>
          <cell r="I968">
            <v>3.7590999999999999E-2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1.0442E-2</v>
          </cell>
          <cell r="I969">
            <v>3.7590999999999999E-2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1.0442E-2</v>
          </cell>
          <cell r="I970">
            <v>3.7590999999999999E-2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1.0442E-2</v>
          </cell>
          <cell r="I971">
            <v>3.7590999999999999E-2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1.0442E-2</v>
          </cell>
          <cell r="I972">
            <v>3.7590999999999999E-2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1.0442E-2</v>
          </cell>
          <cell r="I973">
            <v>3.7590999999999999E-2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1.0442E-2</v>
          </cell>
          <cell r="I974">
            <v>3.7590999999999999E-2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1.0442E-2</v>
          </cell>
          <cell r="I975">
            <v>3.7590999999999999E-2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1.0442E-2</v>
          </cell>
          <cell r="I976">
            <v>3.7590999999999999E-2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1.0442E-2</v>
          </cell>
          <cell r="I977">
            <v>3.7590999999999999E-2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1.0442E-2</v>
          </cell>
          <cell r="I978">
            <v>3.7590999999999999E-2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1.0442E-2</v>
          </cell>
          <cell r="I979">
            <v>3.7590999999999999E-2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1.0449999999999999E-2</v>
          </cell>
          <cell r="I980">
            <v>3.7620000000000001E-2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1.0449999999999999E-2</v>
          </cell>
          <cell r="I981">
            <v>3.7620000000000001E-2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1.0449999999999999E-2</v>
          </cell>
          <cell r="I982">
            <v>3.7620000000000001E-2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1.0449999999999999E-2</v>
          </cell>
          <cell r="I983">
            <v>3.7620000000000001E-2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1.0449999999999999E-2</v>
          </cell>
          <cell r="I984">
            <v>3.7620000000000001E-2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1.0449999999999999E-2</v>
          </cell>
          <cell r="I985">
            <v>3.7620000000000001E-2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1.0449999999999999E-2</v>
          </cell>
          <cell r="I986">
            <v>3.7620000000000001E-2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1.0463E-2</v>
          </cell>
          <cell r="I987">
            <v>3.7666999999999999E-2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1.0463E-2</v>
          </cell>
          <cell r="I988">
            <v>3.7666999999999999E-2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1.0463E-2</v>
          </cell>
          <cell r="I989">
            <v>3.7666999999999999E-2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1.0463E-2</v>
          </cell>
          <cell r="I990">
            <v>3.7666999999999999E-2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1.0463E-2</v>
          </cell>
          <cell r="I991">
            <v>3.7666999999999999E-2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1.0463E-2</v>
          </cell>
          <cell r="I992">
            <v>3.7666999999999999E-2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1.0463E-2</v>
          </cell>
          <cell r="I993">
            <v>3.7666999999999999E-2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1.0463E-2</v>
          </cell>
          <cell r="I994">
            <v>3.7666999999999999E-2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1.0463E-2</v>
          </cell>
          <cell r="I995">
            <v>3.7666999999999999E-2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1.0463E-2</v>
          </cell>
          <cell r="I996">
            <v>3.7666999999999999E-2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1.0463E-2</v>
          </cell>
          <cell r="I997">
            <v>3.7666999999999999E-2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1.0463E-2</v>
          </cell>
          <cell r="I998">
            <v>3.7666999999999999E-2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1.0463E-2</v>
          </cell>
          <cell r="I999">
            <v>3.7666999999999999E-2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1.0463E-2</v>
          </cell>
          <cell r="I1000">
            <v>3.7666999999999999E-2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1.0463E-2</v>
          </cell>
          <cell r="I1001">
            <v>3.7666999999999999E-2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1.0463E-2</v>
          </cell>
          <cell r="I1002">
            <v>3.7666999999999999E-2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1.0463E-2</v>
          </cell>
          <cell r="I1003">
            <v>3.7666999999999999E-2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1.0463E-2</v>
          </cell>
          <cell r="I1004">
            <v>3.7666999999999999E-2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1.0463E-2</v>
          </cell>
          <cell r="I1005">
            <v>3.7666999999999999E-2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1.0441000000000001E-2</v>
          </cell>
          <cell r="I1006">
            <v>3.7588000000000003E-2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1.0441000000000001E-2</v>
          </cell>
          <cell r="I1007">
            <v>3.7588000000000003E-2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1.0486000000000001E-2</v>
          </cell>
          <cell r="I1008">
            <v>3.7749999999999999E-2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1.0479E-2</v>
          </cell>
          <cell r="I1009">
            <v>3.7724000000000001E-2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1.0449999999999999E-2</v>
          </cell>
          <cell r="I1010">
            <v>3.7620000000000001E-2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1.0449999999999999E-2</v>
          </cell>
          <cell r="I1011">
            <v>3.7620000000000001E-2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1.0449999999999999E-2</v>
          </cell>
          <cell r="I1012">
            <v>3.7620000000000001E-2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1.0449999999999999E-2</v>
          </cell>
          <cell r="I1013">
            <v>3.7620000000000001E-2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1.0449999999999999E-2</v>
          </cell>
          <cell r="I1014">
            <v>3.7620000000000001E-2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1.0449999999999999E-2</v>
          </cell>
          <cell r="I1015">
            <v>3.7620000000000001E-2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1.0441000000000001E-2</v>
          </cell>
          <cell r="I1016">
            <v>3.7588000000000003E-2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1.0368E-2</v>
          </cell>
          <cell r="I1017">
            <v>3.7324999999999997E-2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1.0368E-2</v>
          </cell>
          <cell r="I1018">
            <v>3.7324999999999997E-2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1.0368E-2</v>
          </cell>
          <cell r="I1019">
            <v>3.7324999999999997E-2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1.0368E-2</v>
          </cell>
          <cell r="I1020">
            <v>3.7324999999999997E-2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1.0368E-2</v>
          </cell>
          <cell r="I1021">
            <v>3.7324999999999997E-2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1.0368E-2</v>
          </cell>
          <cell r="I1022">
            <v>3.7324999999999997E-2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1.0368E-2</v>
          </cell>
          <cell r="I1023">
            <v>3.7324999999999997E-2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1.047E-2</v>
          </cell>
          <cell r="I1024">
            <v>3.7692000000000003E-2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1.0462000000000001E-2</v>
          </cell>
          <cell r="I1026">
            <v>3.7663000000000002E-2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1.0462000000000001E-2</v>
          </cell>
          <cell r="I1027">
            <v>3.7663000000000002E-2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1.0462000000000001E-2</v>
          </cell>
          <cell r="I1028">
            <v>3.7663000000000002E-2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1.0567E-2</v>
          </cell>
          <cell r="I1043">
            <v>3.8040999999999998E-2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1.0567E-2</v>
          </cell>
          <cell r="I1044">
            <v>3.8040999999999998E-2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1.0567E-2</v>
          </cell>
          <cell r="I1045">
            <v>3.8040999999999998E-2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1.0567E-2</v>
          </cell>
          <cell r="I1046">
            <v>3.8040999999999998E-2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1.0898E-2</v>
          </cell>
          <cell r="I1047">
            <v>3.9232999999999997E-2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1.0898E-2</v>
          </cell>
          <cell r="I1048">
            <v>3.9232999999999997E-2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1.0898E-2</v>
          </cell>
          <cell r="I1049">
            <v>3.9232999999999997E-2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1.0898E-2</v>
          </cell>
          <cell r="I1050">
            <v>3.9232999999999997E-2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1.0898E-2</v>
          </cell>
          <cell r="I1051">
            <v>3.9232999999999997E-2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1.0898E-2</v>
          </cell>
          <cell r="I1052">
            <v>3.9232999999999997E-2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1.0898E-2</v>
          </cell>
          <cell r="I1053">
            <v>3.9232999999999997E-2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1.0898E-2</v>
          </cell>
          <cell r="I1054">
            <v>3.9232999999999997E-2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1.0898E-2</v>
          </cell>
          <cell r="I1055">
            <v>3.9232999999999997E-2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1.0917E-2</v>
          </cell>
          <cell r="I1056">
            <v>3.9301000000000003E-2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1.0422000000000001E-2</v>
          </cell>
          <cell r="I1057">
            <v>3.7518999999999997E-2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1.0422000000000001E-2</v>
          </cell>
          <cell r="I1058">
            <v>3.7518999999999997E-2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1.0422000000000001E-2</v>
          </cell>
          <cell r="I1059">
            <v>3.7518999999999997E-2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1.0581999999999999E-2</v>
          </cell>
          <cell r="I1060">
            <v>3.8094999999999997E-2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1.072E-2</v>
          </cell>
          <cell r="I1061">
            <v>3.8592000000000001E-2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1.0859000000000001E-2</v>
          </cell>
          <cell r="I1062">
            <v>3.9092000000000002E-2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1.061E-2</v>
          </cell>
          <cell r="I1064">
            <v>3.8196000000000001E-2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1.0945E-2</v>
          </cell>
          <cell r="I1065">
            <v>3.9402E-2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0</v>
          </cell>
          <cell r="I1066">
            <v>0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SM-AM019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1.0453E-2</v>
          </cell>
          <cell r="I1068">
            <v>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1.0996000000000001E-2</v>
          </cell>
          <cell r="I6">
            <v>3.9586000000000003E-2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1.0996000000000001E-2</v>
          </cell>
          <cell r="I7">
            <v>3.9586000000000003E-2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1.0996000000000001E-2</v>
          </cell>
          <cell r="I8">
            <v>3.9586000000000003E-2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1.085E-2</v>
          </cell>
          <cell r="I9">
            <v>3.9059999999999997E-2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1.0923E-2</v>
          </cell>
          <cell r="I10">
            <v>3.9322999999999997E-2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1.0782E-2</v>
          </cell>
          <cell r="I11">
            <v>3.8815000000000002E-2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1.0472E-2</v>
          </cell>
          <cell r="I12">
            <v>3.7699000000000003E-2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1.0472E-2</v>
          </cell>
          <cell r="I13">
            <v>3.7699000000000003E-2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1.1006999999999999E-2</v>
          </cell>
          <cell r="I14">
            <v>3.9625E-2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1.1006999999999999E-2</v>
          </cell>
          <cell r="I15">
            <v>3.9625E-2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1.1006999999999999E-2</v>
          </cell>
          <cell r="I16">
            <v>3.9625E-2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1.1006999999999999E-2</v>
          </cell>
          <cell r="I17">
            <v>3.9625E-2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1.1006999999999999E-2</v>
          </cell>
          <cell r="I18">
            <v>3.9625E-2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1.1006999999999999E-2</v>
          </cell>
          <cell r="I19">
            <v>3.9625E-2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1.1006999999999999E-2</v>
          </cell>
          <cell r="I20">
            <v>3.9625E-2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1.1006999999999999E-2</v>
          </cell>
          <cell r="I21">
            <v>3.9625E-2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1.1006999999999999E-2</v>
          </cell>
          <cell r="I22">
            <v>3.9625E-2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1.1006999999999999E-2</v>
          </cell>
          <cell r="I23">
            <v>3.9625E-2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1.1006999999999999E-2</v>
          </cell>
          <cell r="I24">
            <v>3.9625E-2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1.1006999999999999E-2</v>
          </cell>
          <cell r="I25">
            <v>3.9625E-2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1.1006999999999999E-2</v>
          </cell>
          <cell r="I26">
            <v>3.9625E-2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1.1008E-2</v>
          </cell>
          <cell r="I27">
            <v>3.9628999999999998E-2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1.1008E-2</v>
          </cell>
          <cell r="I28">
            <v>3.9628999999999998E-2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1.1008E-2</v>
          </cell>
          <cell r="I29">
            <v>3.9628999999999998E-2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1.1008E-2</v>
          </cell>
          <cell r="I30">
            <v>3.9628999999999998E-2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1.0987E-2</v>
          </cell>
          <cell r="I31">
            <v>3.9552999999999998E-2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1.0987E-2</v>
          </cell>
          <cell r="I32">
            <v>3.9552999999999998E-2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1.0987E-2</v>
          </cell>
          <cell r="I33">
            <v>3.9552999999999998E-2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1.0987E-2</v>
          </cell>
          <cell r="I34">
            <v>3.9552999999999998E-2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1.0987E-2</v>
          </cell>
          <cell r="I35">
            <v>3.9552999999999998E-2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1.0987E-2</v>
          </cell>
          <cell r="I36">
            <v>3.9552999999999998E-2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1.0926999999999999E-2</v>
          </cell>
          <cell r="I37">
            <v>3.9336999999999997E-2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1.0926999999999999E-2</v>
          </cell>
          <cell r="I38">
            <v>3.9336999999999997E-2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1.0926999999999999E-2</v>
          </cell>
          <cell r="I39">
            <v>3.9336999999999997E-2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1.0926999999999999E-2</v>
          </cell>
          <cell r="I40">
            <v>3.9336999999999997E-2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1.0926999999999999E-2</v>
          </cell>
          <cell r="I41">
            <v>3.9336999999999997E-2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1.0926999999999999E-2</v>
          </cell>
          <cell r="I42">
            <v>3.9336999999999997E-2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1.0926999999999999E-2</v>
          </cell>
          <cell r="I43">
            <v>3.9336999999999997E-2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1.0926999999999999E-2</v>
          </cell>
          <cell r="I44">
            <v>3.9336999999999997E-2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1.0926999999999999E-2</v>
          </cell>
          <cell r="I45">
            <v>3.9336999999999997E-2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1.0926999999999999E-2</v>
          </cell>
          <cell r="I46">
            <v>3.9336999999999997E-2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1.0921E-2</v>
          </cell>
          <cell r="I47">
            <v>3.9315999999999997E-2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1.0921E-2</v>
          </cell>
          <cell r="I48">
            <v>3.9315999999999997E-2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1.0921E-2</v>
          </cell>
          <cell r="I49">
            <v>3.9315999999999997E-2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1.0921E-2</v>
          </cell>
          <cell r="I50">
            <v>3.9315999999999997E-2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1.0921E-2</v>
          </cell>
          <cell r="I51">
            <v>3.9315999999999997E-2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1.0866000000000001E-2</v>
          </cell>
          <cell r="I52">
            <v>3.9118E-2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1.0866000000000001E-2</v>
          </cell>
          <cell r="I53">
            <v>3.9118E-2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1.0866000000000001E-2</v>
          </cell>
          <cell r="I54">
            <v>3.9118E-2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1.0866000000000001E-2</v>
          </cell>
          <cell r="I55">
            <v>3.9118E-2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1.0866000000000001E-2</v>
          </cell>
          <cell r="I56">
            <v>3.9118E-2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1.0866000000000001E-2</v>
          </cell>
          <cell r="I57">
            <v>3.9118E-2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1.0866000000000001E-2</v>
          </cell>
          <cell r="I58">
            <v>3.9118E-2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1.0866000000000001E-2</v>
          </cell>
          <cell r="I59">
            <v>3.9118E-2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1.0866000000000001E-2</v>
          </cell>
          <cell r="I60">
            <v>3.9118E-2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1.0866000000000001E-2</v>
          </cell>
          <cell r="I61">
            <v>3.9118E-2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1.0866000000000001E-2</v>
          </cell>
          <cell r="I62">
            <v>3.9118E-2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1.0926999999999999E-2</v>
          </cell>
          <cell r="I63">
            <v>3.9336999999999997E-2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1.0926999999999999E-2</v>
          </cell>
          <cell r="I64">
            <v>3.9336999999999997E-2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1.0926999999999999E-2</v>
          </cell>
          <cell r="I65">
            <v>3.9336999999999997E-2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1.0926999999999999E-2</v>
          </cell>
          <cell r="I66">
            <v>3.9336999999999997E-2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1.0926999999999999E-2</v>
          </cell>
          <cell r="I67">
            <v>3.9336999999999997E-2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1.0926999999999999E-2</v>
          </cell>
          <cell r="I68">
            <v>3.9336999999999997E-2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1.0926999999999999E-2</v>
          </cell>
          <cell r="I69">
            <v>3.9336999999999997E-2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1.0926999999999999E-2</v>
          </cell>
          <cell r="I70">
            <v>3.9336999999999997E-2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1.0926999999999999E-2</v>
          </cell>
          <cell r="I71">
            <v>3.9336999999999997E-2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1.0926999999999999E-2</v>
          </cell>
          <cell r="I72">
            <v>3.9336999999999997E-2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1.0926999999999999E-2</v>
          </cell>
          <cell r="I73">
            <v>3.9336999999999997E-2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1.0926999999999999E-2</v>
          </cell>
          <cell r="I74">
            <v>3.9336999999999997E-2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1.0926999999999999E-2</v>
          </cell>
          <cell r="I75">
            <v>3.9336999999999997E-2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1.0926999999999999E-2</v>
          </cell>
          <cell r="I76">
            <v>3.9336999999999997E-2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1.0926999999999999E-2</v>
          </cell>
          <cell r="I77">
            <v>3.9336999999999997E-2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1.0926999999999999E-2</v>
          </cell>
          <cell r="I78">
            <v>3.9336999999999997E-2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1.0932000000000001E-2</v>
          </cell>
          <cell r="I79">
            <v>3.9355000000000001E-2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1.0932000000000001E-2</v>
          </cell>
          <cell r="I80">
            <v>3.9355000000000001E-2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1.0932000000000001E-2</v>
          </cell>
          <cell r="I81">
            <v>3.9355000000000001E-2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1.0932000000000001E-2</v>
          </cell>
          <cell r="I82">
            <v>3.9355000000000001E-2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1.0932000000000001E-2</v>
          </cell>
          <cell r="I83">
            <v>3.9355000000000001E-2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1.0932000000000001E-2</v>
          </cell>
          <cell r="I84">
            <v>3.9355000000000001E-2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1.0932000000000001E-2</v>
          </cell>
          <cell r="I85">
            <v>3.9355000000000001E-2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1.0985E-2</v>
          </cell>
          <cell r="I86">
            <v>3.9545999999999998E-2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1.0985E-2</v>
          </cell>
          <cell r="I87">
            <v>3.9545999999999998E-2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1.0985E-2</v>
          </cell>
          <cell r="I88">
            <v>3.9545999999999998E-2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1.0985E-2</v>
          </cell>
          <cell r="I89">
            <v>3.9545999999999998E-2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1.0985E-2</v>
          </cell>
          <cell r="I90">
            <v>3.9545999999999998E-2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1.0985E-2</v>
          </cell>
          <cell r="I91">
            <v>3.9545999999999998E-2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1.0985E-2</v>
          </cell>
          <cell r="I92">
            <v>3.9545999999999998E-2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1.0416999999999999E-2</v>
          </cell>
          <cell r="I93">
            <v>3.7501E-2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1.0456E-2</v>
          </cell>
          <cell r="I94">
            <v>3.7642000000000002E-2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1.0921999999999999E-2</v>
          </cell>
          <cell r="I95">
            <v>3.9319E-2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1.0921999999999999E-2</v>
          </cell>
          <cell r="I96">
            <v>3.9319E-2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1.0921999999999999E-2</v>
          </cell>
          <cell r="I97">
            <v>3.9319E-2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1.0921999999999999E-2</v>
          </cell>
          <cell r="I98">
            <v>3.9319E-2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1.0921999999999999E-2</v>
          </cell>
          <cell r="I99">
            <v>3.9319E-2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1.0921999999999999E-2</v>
          </cell>
          <cell r="I100">
            <v>3.9319E-2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1.0921999999999999E-2</v>
          </cell>
          <cell r="I101">
            <v>3.9319E-2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1.1776E-2</v>
          </cell>
          <cell r="I102">
            <v>4.2394000000000001E-2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1.1776E-2</v>
          </cell>
          <cell r="I103">
            <v>4.2394000000000001E-2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1.1776E-2</v>
          </cell>
          <cell r="I104">
            <v>4.2394000000000001E-2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1.1776E-2</v>
          </cell>
          <cell r="I105">
            <v>4.2394000000000001E-2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1.068E-2</v>
          </cell>
          <cell r="I106">
            <v>3.8448000000000003E-2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1.068E-2</v>
          </cell>
          <cell r="I107">
            <v>3.8448000000000003E-2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1.068E-2</v>
          </cell>
          <cell r="I108">
            <v>3.8448000000000003E-2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1.0466E-2</v>
          </cell>
          <cell r="I109">
            <v>3.7678000000000003E-2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1.0467000000000001E-2</v>
          </cell>
          <cell r="I110">
            <v>3.7680999999999999E-2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1.0467000000000001E-2</v>
          </cell>
          <cell r="I111">
            <v>3.7680999999999999E-2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1.0467000000000001E-2</v>
          </cell>
          <cell r="I112">
            <v>3.7680999999999999E-2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1.0467000000000001E-2</v>
          </cell>
          <cell r="I113">
            <v>3.7680999999999999E-2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1.0467000000000001E-2</v>
          </cell>
          <cell r="I114">
            <v>3.7680999999999999E-2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1.0467000000000001E-2</v>
          </cell>
          <cell r="I115">
            <v>3.7680999999999999E-2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1.0467000000000001E-2</v>
          </cell>
          <cell r="I116">
            <v>3.7680999999999999E-2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1.0467000000000001E-2</v>
          </cell>
          <cell r="I117">
            <v>3.7680999999999999E-2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1.0467000000000001E-2</v>
          </cell>
          <cell r="I118">
            <v>3.7680999999999999E-2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1.0905E-2</v>
          </cell>
          <cell r="I119">
            <v>3.9258000000000001E-2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1.0905E-2</v>
          </cell>
          <cell r="I120">
            <v>3.9258000000000001E-2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1.1776E-2</v>
          </cell>
          <cell r="I121">
            <v>4.2394000000000001E-2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1.0342E-2</v>
          </cell>
          <cell r="I122">
            <v>3.7231E-2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1.0342E-2</v>
          </cell>
          <cell r="I123">
            <v>3.7231E-2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1.0463999999999999E-2</v>
          </cell>
          <cell r="I124">
            <v>3.7670000000000002E-2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1.0463999999999999E-2</v>
          </cell>
          <cell r="I125">
            <v>3.7670000000000002E-2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1.0463999999999999E-2</v>
          </cell>
          <cell r="I126">
            <v>3.7670000000000002E-2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1.0463999999999999E-2</v>
          </cell>
          <cell r="I127">
            <v>3.7670000000000002E-2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1.0463999999999999E-2</v>
          </cell>
          <cell r="I128">
            <v>3.7670000000000002E-2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1.0463999999999999E-2</v>
          </cell>
          <cell r="I129">
            <v>3.7670000000000002E-2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1.0463999999999999E-2</v>
          </cell>
          <cell r="I130">
            <v>3.7670000000000002E-2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1.0463999999999999E-2</v>
          </cell>
          <cell r="I131">
            <v>3.7670000000000002E-2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1.0463999999999999E-2</v>
          </cell>
          <cell r="I132">
            <v>3.7670000000000002E-2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1.0463999999999999E-2</v>
          </cell>
          <cell r="I133">
            <v>3.7670000000000002E-2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1.0463999999999999E-2</v>
          </cell>
          <cell r="I134">
            <v>3.7670000000000002E-2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1.0463999999999999E-2</v>
          </cell>
          <cell r="I135">
            <v>3.7670000000000002E-2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1.0463999999999999E-2</v>
          </cell>
          <cell r="I136">
            <v>3.7670000000000002E-2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1.0468999999999999E-2</v>
          </cell>
          <cell r="I137">
            <v>3.7687999999999999E-2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1.0468999999999999E-2</v>
          </cell>
          <cell r="I138">
            <v>3.7687999999999999E-2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1.0468999999999999E-2</v>
          </cell>
          <cell r="I139">
            <v>3.7687999999999999E-2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1.0468999999999999E-2</v>
          </cell>
          <cell r="I140">
            <v>3.7687999999999999E-2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1.0468999999999999E-2</v>
          </cell>
          <cell r="I141">
            <v>3.7687999999999999E-2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1.0468999999999999E-2</v>
          </cell>
          <cell r="I142">
            <v>3.7687999999999999E-2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1.0468999999999999E-2</v>
          </cell>
          <cell r="I143">
            <v>3.7687999999999999E-2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1.0468999999999999E-2</v>
          </cell>
          <cell r="I144">
            <v>3.7687999999999999E-2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1.0977000000000001E-2</v>
          </cell>
          <cell r="I145">
            <v>3.9516999999999997E-2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1.0977000000000001E-2</v>
          </cell>
          <cell r="I146">
            <v>3.9516999999999997E-2</v>
          </cell>
        </row>
        <row r="147">
          <cell r="D147" t="str">
            <v>SM0090D1</v>
          </cell>
          <cell r="E147">
            <v>131256</v>
          </cell>
          <cell r="F147">
            <v>131265</v>
          </cell>
          <cell r="G147" t="str">
            <v>DISTSR</v>
          </cell>
          <cell r="H147">
            <v>1.0921999999999999E-2</v>
          </cell>
          <cell r="I147">
            <v>3.9319E-2</v>
          </cell>
        </row>
        <row r="148">
          <cell r="D148" t="str">
            <v>SM0090D2</v>
          </cell>
          <cell r="E148">
            <v>131256</v>
          </cell>
          <cell r="F148">
            <v>131265</v>
          </cell>
          <cell r="G148" t="str">
            <v>DISTSR</v>
          </cell>
          <cell r="H148">
            <v>1.0921999999999999E-2</v>
          </cell>
          <cell r="I148">
            <v>3.9319E-2</v>
          </cell>
        </row>
        <row r="149">
          <cell r="D149" t="str">
            <v>SM0091D0</v>
          </cell>
          <cell r="E149">
            <v>131274</v>
          </cell>
          <cell r="F149">
            <v>131283</v>
          </cell>
          <cell r="G149" t="str">
            <v>PTRUTJ</v>
          </cell>
          <cell r="H149">
            <v>1.0921999999999999E-2</v>
          </cell>
          <cell r="I149">
            <v>3.9319E-2</v>
          </cell>
        </row>
        <row r="150">
          <cell r="D150" t="str">
            <v>SM0092D0</v>
          </cell>
          <cell r="E150">
            <v>132315</v>
          </cell>
          <cell r="F150">
            <v>132324</v>
          </cell>
          <cell r="G150" t="str">
            <v>DISTSR</v>
          </cell>
          <cell r="H150">
            <v>1.0921999999999999E-2</v>
          </cell>
          <cell r="I150">
            <v>3.9319E-2</v>
          </cell>
        </row>
        <row r="151">
          <cell r="D151" t="str">
            <v>SM0093D0</v>
          </cell>
          <cell r="E151">
            <v>133330</v>
          </cell>
          <cell r="F151">
            <v>133349</v>
          </cell>
          <cell r="G151" t="str">
            <v>VICTFL</v>
          </cell>
          <cell r="H151">
            <v>1.0921999999999999E-2</v>
          </cell>
          <cell r="I151">
            <v>3.9319E-2</v>
          </cell>
        </row>
        <row r="152">
          <cell r="D152" t="str">
            <v>SM0094D0</v>
          </cell>
          <cell r="E152">
            <v>133330</v>
          </cell>
          <cell r="F152">
            <v>133349</v>
          </cell>
          <cell r="G152" t="str">
            <v>DISTSR</v>
          </cell>
          <cell r="H152">
            <v>1.0921999999999999E-2</v>
          </cell>
          <cell r="I152">
            <v>3.9319E-2</v>
          </cell>
        </row>
        <row r="153">
          <cell r="D153" t="str">
            <v>SM0227D0</v>
          </cell>
          <cell r="E153">
            <v>132404</v>
          </cell>
          <cell r="F153">
            <v>132422</v>
          </cell>
          <cell r="G153" t="str">
            <v>PROGAZ</v>
          </cell>
          <cell r="H153">
            <v>1.0921999999999999E-2</v>
          </cell>
          <cell r="I153">
            <v>3.9319E-2</v>
          </cell>
        </row>
        <row r="154">
          <cell r="D154" t="str">
            <v>SM0081D0</v>
          </cell>
          <cell r="E154">
            <v>131336</v>
          </cell>
          <cell r="F154">
            <v>131381</v>
          </cell>
          <cell r="G154" t="str">
            <v>DISTSR</v>
          </cell>
          <cell r="H154">
            <v>1.0466E-2</v>
          </cell>
          <cell r="I154">
            <v>3.7678000000000003E-2</v>
          </cell>
        </row>
        <row r="155">
          <cell r="D155" t="str">
            <v>SM0084D1</v>
          </cell>
          <cell r="E155">
            <v>131336</v>
          </cell>
          <cell r="F155">
            <v>131345</v>
          </cell>
          <cell r="G155" t="str">
            <v>DISTSR</v>
          </cell>
          <cell r="H155">
            <v>1.0466E-2</v>
          </cell>
          <cell r="I155">
            <v>3.7678000000000003E-2</v>
          </cell>
        </row>
        <row r="156">
          <cell r="D156" t="str">
            <v>SM0084D2</v>
          </cell>
          <cell r="E156">
            <v>131336</v>
          </cell>
          <cell r="F156">
            <v>131345</v>
          </cell>
          <cell r="G156" t="str">
            <v>VULTUR</v>
          </cell>
          <cell r="H156">
            <v>1.0466E-2</v>
          </cell>
          <cell r="I156">
            <v>3.7678000000000003E-2</v>
          </cell>
        </row>
        <row r="157">
          <cell r="D157" t="str">
            <v>SM0085D1</v>
          </cell>
          <cell r="E157">
            <v>131103</v>
          </cell>
          <cell r="F157">
            <v>131121</v>
          </cell>
          <cell r="G157" t="str">
            <v>DISTSR</v>
          </cell>
          <cell r="H157">
            <v>1.0466E-2</v>
          </cell>
          <cell r="I157">
            <v>3.7678000000000003E-2</v>
          </cell>
        </row>
        <row r="158">
          <cell r="D158" t="str">
            <v>SM0085D2</v>
          </cell>
          <cell r="E158">
            <v>179659</v>
          </cell>
          <cell r="F158">
            <v>131121</v>
          </cell>
          <cell r="G158" t="str">
            <v>HDJBRZ</v>
          </cell>
          <cell r="H158">
            <v>1.0466E-2</v>
          </cell>
          <cell r="I158">
            <v>3.7678000000000003E-2</v>
          </cell>
        </row>
        <row r="159">
          <cell r="D159" t="str">
            <v>SM0087D0</v>
          </cell>
          <cell r="E159">
            <v>131103</v>
          </cell>
          <cell r="F159">
            <v>131158</v>
          </cell>
          <cell r="G159" t="str">
            <v>IZVORE</v>
          </cell>
          <cell r="H159">
            <v>1.0466E-2</v>
          </cell>
          <cell r="I159">
            <v>3.7678000000000003E-2</v>
          </cell>
        </row>
        <row r="160">
          <cell r="D160" t="str">
            <v>SM0088D0</v>
          </cell>
          <cell r="E160">
            <v>132805</v>
          </cell>
          <cell r="F160">
            <v>132814</v>
          </cell>
          <cell r="G160" t="str">
            <v>DISTSR</v>
          </cell>
          <cell r="H160">
            <v>1.0466E-2</v>
          </cell>
          <cell r="I160">
            <v>3.7678000000000003E-2</v>
          </cell>
        </row>
        <row r="161">
          <cell r="D161" t="str">
            <v>SM0089D0</v>
          </cell>
          <cell r="E161">
            <v>131274</v>
          </cell>
          <cell r="F161">
            <v>131283</v>
          </cell>
          <cell r="G161" t="str">
            <v>DISTSR</v>
          </cell>
          <cell r="H161">
            <v>1.0466E-2</v>
          </cell>
          <cell r="I161">
            <v>3.7678000000000003E-2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1.0466E-2</v>
          </cell>
          <cell r="I162">
            <v>3.7678000000000003E-2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1.0980999999999999E-2</v>
          </cell>
          <cell r="I163">
            <v>3.9531999999999998E-2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1.0980999999999999E-2</v>
          </cell>
          <cell r="I164">
            <v>3.9531999999999998E-2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1.0980999999999999E-2</v>
          </cell>
          <cell r="I165">
            <v>3.9531999999999998E-2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1.0980999999999999E-2</v>
          </cell>
          <cell r="I166">
            <v>3.9531999999999998E-2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1.0980999999999999E-2</v>
          </cell>
          <cell r="I167">
            <v>3.9531999999999998E-2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1.0980999999999999E-2</v>
          </cell>
          <cell r="I168">
            <v>3.9531999999999998E-2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1.0980999999999999E-2</v>
          </cell>
          <cell r="I169">
            <v>3.9531999999999998E-2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1.0980999999999999E-2</v>
          </cell>
          <cell r="I170">
            <v>3.9531999999999998E-2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1.0980999999999999E-2</v>
          </cell>
          <cell r="I171">
            <v>3.9531999999999998E-2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1.0980999999999999E-2</v>
          </cell>
          <cell r="I172">
            <v>3.9531999999999998E-2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1.0980999999999999E-2</v>
          </cell>
          <cell r="I173">
            <v>3.9531999999999998E-2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1.0980999999999999E-2</v>
          </cell>
          <cell r="I174">
            <v>3.9531999999999998E-2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1.0980999999999999E-2</v>
          </cell>
          <cell r="I175">
            <v>3.9531999999999998E-2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1.0980999999999999E-2</v>
          </cell>
          <cell r="I176">
            <v>3.9531999999999998E-2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1.0980999999999999E-2</v>
          </cell>
          <cell r="I177">
            <v>3.9531999999999998E-2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1.0980999999999999E-2</v>
          </cell>
          <cell r="I178">
            <v>3.9531999999999998E-2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1.0980999999999999E-2</v>
          </cell>
          <cell r="I179">
            <v>3.9531999999999998E-2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1.0980999999999999E-2</v>
          </cell>
          <cell r="I180">
            <v>3.9531999999999998E-2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1.0980999999999999E-2</v>
          </cell>
          <cell r="I181">
            <v>3.9531999999999998E-2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1.0980999999999999E-2</v>
          </cell>
          <cell r="I182">
            <v>3.9531999999999998E-2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1.0980999999999999E-2</v>
          </cell>
          <cell r="I183">
            <v>3.9531999999999998E-2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1.0980999999999999E-2</v>
          </cell>
          <cell r="I184">
            <v>3.9531999999999998E-2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1.0834E-2</v>
          </cell>
          <cell r="I185">
            <v>3.9002000000000002E-2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1.0834E-2</v>
          </cell>
          <cell r="I186">
            <v>3.9002000000000002E-2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1.0834E-2</v>
          </cell>
          <cell r="I187">
            <v>3.9002000000000002E-2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1.0834E-2</v>
          </cell>
          <cell r="I188">
            <v>3.9002000000000002E-2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1.0834E-2</v>
          </cell>
          <cell r="I189">
            <v>3.9002000000000002E-2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1.0834E-2</v>
          </cell>
          <cell r="I190">
            <v>3.9002000000000002E-2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1.0834E-2</v>
          </cell>
          <cell r="I191">
            <v>3.9002000000000002E-2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1.0834E-2</v>
          </cell>
          <cell r="I192">
            <v>3.9002000000000002E-2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1.0834E-2</v>
          </cell>
          <cell r="I193">
            <v>3.9002000000000002E-2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1.0834E-2</v>
          </cell>
          <cell r="I194">
            <v>3.9002000000000002E-2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1.0834E-2</v>
          </cell>
          <cell r="I195">
            <v>3.9002000000000002E-2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1.0177E-2</v>
          </cell>
          <cell r="I196">
            <v>3.6637000000000003E-2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1.0177E-2</v>
          </cell>
          <cell r="I197">
            <v>3.6637000000000003E-2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1.0177E-2</v>
          </cell>
          <cell r="I198">
            <v>3.6637000000000003E-2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1.0177E-2</v>
          </cell>
          <cell r="I199">
            <v>3.6637000000000003E-2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1.0177E-2</v>
          </cell>
          <cell r="I200">
            <v>3.6637000000000003E-2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1.0177E-2</v>
          </cell>
          <cell r="I201">
            <v>3.6637000000000003E-2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1.0177E-2</v>
          </cell>
          <cell r="I202">
            <v>3.6637000000000003E-2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1.0177E-2</v>
          </cell>
          <cell r="I203">
            <v>3.6637000000000003E-2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1.0177E-2</v>
          </cell>
          <cell r="I204">
            <v>3.6637000000000003E-2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1.0177E-2</v>
          </cell>
          <cell r="I205">
            <v>3.6637000000000003E-2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1.0177E-2</v>
          </cell>
          <cell r="I206">
            <v>3.6637000000000003E-2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1.0177E-2</v>
          </cell>
          <cell r="I207">
            <v>3.6637000000000003E-2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1.0177E-2</v>
          </cell>
          <cell r="I208">
            <v>3.6637000000000003E-2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1.0177E-2</v>
          </cell>
          <cell r="I209">
            <v>3.6637000000000003E-2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1.0177E-2</v>
          </cell>
          <cell r="I210">
            <v>3.6637000000000003E-2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1.0177E-2</v>
          </cell>
          <cell r="I211">
            <v>3.6637000000000003E-2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1.0177E-2</v>
          </cell>
          <cell r="I212">
            <v>3.6637000000000003E-2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1.0463E-2</v>
          </cell>
          <cell r="I213">
            <v>3.7666999999999999E-2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1.0463E-2</v>
          </cell>
          <cell r="I214">
            <v>3.7666999999999999E-2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1.0463E-2</v>
          </cell>
          <cell r="I215">
            <v>3.7666999999999999E-2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1.0463E-2</v>
          </cell>
          <cell r="I216">
            <v>3.7666999999999999E-2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1.0463E-2</v>
          </cell>
          <cell r="I217">
            <v>3.7666999999999999E-2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1.0463E-2</v>
          </cell>
          <cell r="I218">
            <v>3.7666999999999999E-2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1.0463E-2</v>
          </cell>
          <cell r="I219">
            <v>3.7666999999999999E-2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1.0463E-2</v>
          </cell>
          <cell r="I220">
            <v>3.7666999999999999E-2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1.0463E-2</v>
          </cell>
          <cell r="I221">
            <v>3.7666999999999999E-2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1.0468E-2</v>
          </cell>
          <cell r="I222">
            <v>3.7685000000000003E-2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1.0468E-2</v>
          </cell>
          <cell r="I223">
            <v>3.7685000000000003E-2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1.0468E-2</v>
          </cell>
          <cell r="I224">
            <v>3.7685000000000003E-2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1.0468E-2</v>
          </cell>
          <cell r="I225">
            <v>3.7685000000000003E-2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1.0466E-2</v>
          </cell>
          <cell r="I226">
            <v>3.7678000000000003E-2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1.0466E-2</v>
          </cell>
          <cell r="I227">
            <v>3.7678000000000003E-2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1.0466E-2</v>
          </cell>
          <cell r="I228">
            <v>3.7678000000000003E-2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1.0463E-2</v>
          </cell>
          <cell r="I229">
            <v>3.7666999999999999E-2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1.1022000000000001E-2</v>
          </cell>
          <cell r="I230">
            <v>3.9678999999999999E-2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1.1022000000000001E-2</v>
          </cell>
          <cell r="I231">
            <v>3.9678999999999999E-2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1.1022000000000001E-2</v>
          </cell>
          <cell r="I232">
            <v>3.9678999999999999E-2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1.1022000000000001E-2</v>
          </cell>
          <cell r="I233">
            <v>3.9678999999999999E-2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1.1022000000000001E-2</v>
          </cell>
          <cell r="I234">
            <v>3.9678999999999999E-2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1.1022000000000001E-2</v>
          </cell>
          <cell r="I235">
            <v>3.9678999999999999E-2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1.1022000000000001E-2</v>
          </cell>
          <cell r="I236">
            <v>3.9678999999999999E-2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1.1022000000000001E-2</v>
          </cell>
          <cell r="I237">
            <v>3.9678999999999999E-2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1.1022000000000001E-2</v>
          </cell>
          <cell r="I238">
            <v>3.9678999999999999E-2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1.1022000000000001E-2</v>
          </cell>
          <cell r="I239">
            <v>3.9678999999999999E-2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1.1022000000000001E-2</v>
          </cell>
          <cell r="I240">
            <v>3.9678999999999999E-2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1.1022000000000001E-2</v>
          </cell>
          <cell r="I241">
            <v>3.9678999999999999E-2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1.1022000000000001E-2</v>
          </cell>
          <cell r="I242">
            <v>3.9678999999999999E-2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1.0926999999999999E-2</v>
          </cell>
          <cell r="I243">
            <v>3.9336999999999997E-2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1.0926999999999999E-2</v>
          </cell>
          <cell r="I244">
            <v>3.9336999999999997E-2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1.0926999999999999E-2</v>
          </cell>
          <cell r="I245">
            <v>3.9336999999999997E-2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1.0926999999999999E-2</v>
          </cell>
          <cell r="I246">
            <v>3.9336999999999997E-2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1.0991000000000001E-2</v>
          </cell>
          <cell r="I247">
            <v>3.9567999999999999E-2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1.0991000000000001E-2</v>
          </cell>
          <cell r="I248">
            <v>3.9567999999999999E-2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1.1022000000000001E-2</v>
          </cell>
          <cell r="I249">
            <v>3.9678999999999999E-2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1.1022000000000001E-2</v>
          </cell>
          <cell r="I250">
            <v>3.9678999999999999E-2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1.1022000000000001E-2</v>
          </cell>
          <cell r="I251">
            <v>3.9678999999999999E-2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1.1022000000000001E-2</v>
          </cell>
          <cell r="I252">
            <v>3.9678999999999999E-2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1.1240999999999999E-2</v>
          </cell>
          <cell r="I253">
            <v>4.0467999999999997E-2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1.1240999999999999E-2</v>
          </cell>
          <cell r="I254">
            <v>4.0467999999999997E-2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1.0971E-2</v>
          </cell>
          <cell r="I255">
            <v>3.9496000000000003E-2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1.0914999999999999E-2</v>
          </cell>
          <cell r="I256">
            <v>3.9294000000000003E-2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1.0971E-2</v>
          </cell>
          <cell r="I257">
            <v>3.9496000000000003E-2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1.0971E-2</v>
          </cell>
          <cell r="I258">
            <v>3.9496000000000003E-2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1.0487E-2</v>
          </cell>
          <cell r="I259">
            <v>3.7753000000000002E-2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1.0887000000000001E-2</v>
          </cell>
          <cell r="I260">
            <v>3.9192999999999999E-2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1.0887000000000001E-2</v>
          </cell>
          <cell r="I261">
            <v>3.9192999999999999E-2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1.0887000000000001E-2</v>
          </cell>
          <cell r="I262">
            <v>3.9192999999999999E-2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1.0887000000000001E-2</v>
          </cell>
          <cell r="I263">
            <v>3.9192999999999999E-2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1.0887000000000001E-2</v>
          </cell>
          <cell r="I264">
            <v>3.9192999999999999E-2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1.0887000000000001E-2</v>
          </cell>
          <cell r="I265">
            <v>3.9192999999999999E-2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1.0887000000000001E-2</v>
          </cell>
          <cell r="I266">
            <v>3.9192999999999999E-2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1.0887000000000001E-2</v>
          </cell>
          <cell r="I267">
            <v>3.9192999999999999E-2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1.0887000000000001E-2</v>
          </cell>
          <cell r="I268">
            <v>3.9192999999999999E-2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1.0887000000000001E-2</v>
          </cell>
          <cell r="I269">
            <v>3.9192999999999999E-2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1.0888999999999999E-2</v>
          </cell>
          <cell r="I270">
            <v>3.9199999999999999E-2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1.0888999999999999E-2</v>
          </cell>
          <cell r="I271">
            <v>3.9199999999999999E-2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1.0888999999999999E-2</v>
          </cell>
          <cell r="I272">
            <v>3.9199999999999999E-2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1.0888999999999999E-2</v>
          </cell>
          <cell r="I273">
            <v>3.9199999999999999E-2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1.0888999999999999E-2</v>
          </cell>
          <cell r="I274">
            <v>3.9199999999999999E-2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1.0808999999999999E-2</v>
          </cell>
          <cell r="I275">
            <v>3.8912000000000002E-2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1.0808999999999999E-2</v>
          </cell>
          <cell r="I276">
            <v>3.8912000000000002E-2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1.0808999999999999E-2</v>
          </cell>
          <cell r="I277">
            <v>3.8912000000000002E-2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1.0808999999999999E-2</v>
          </cell>
          <cell r="I278">
            <v>3.8912000000000002E-2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1.0808999999999999E-2</v>
          </cell>
          <cell r="I279">
            <v>3.8912000000000002E-2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1.0317E-2</v>
          </cell>
          <cell r="I280">
            <v>3.7141E-2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1.0325000000000001E-2</v>
          </cell>
          <cell r="I281">
            <v>3.7170000000000002E-2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1.0325000000000001E-2</v>
          </cell>
          <cell r="I282">
            <v>3.7170000000000002E-2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1.0325000000000001E-2</v>
          </cell>
          <cell r="I283">
            <v>3.7170000000000002E-2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1.0988E-2</v>
          </cell>
          <cell r="I284">
            <v>3.9557000000000002E-2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1.0958000000000001E-2</v>
          </cell>
          <cell r="I285">
            <v>3.9448999999999998E-2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1.0923E-2</v>
          </cell>
          <cell r="I286">
            <v>3.9322999999999997E-2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1.0498E-2</v>
          </cell>
          <cell r="I287">
            <v>3.7793E-2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1.064E-2</v>
          </cell>
          <cell r="I288">
            <v>3.8303999999999998E-2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1.064E-2</v>
          </cell>
          <cell r="I289">
            <v>3.8303999999999998E-2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1.0657E-2</v>
          </cell>
          <cell r="I290">
            <v>3.8365000000000003E-2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1.0657E-2</v>
          </cell>
          <cell r="I291">
            <v>3.8365000000000003E-2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1.0657E-2</v>
          </cell>
          <cell r="I292">
            <v>3.8365000000000003E-2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1.0657E-2</v>
          </cell>
          <cell r="I293">
            <v>3.8365000000000003E-2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1.0702E-2</v>
          </cell>
          <cell r="I294">
            <v>3.8526999999999999E-2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1.0595E-2</v>
          </cell>
          <cell r="I295">
            <v>3.8142000000000002E-2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1.0657E-2</v>
          </cell>
          <cell r="I296">
            <v>3.8365000000000003E-2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1.0657E-2</v>
          </cell>
          <cell r="I297">
            <v>3.8365000000000003E-2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1.0657E-2</v>
          </cell>
          <cell r="I298">
            <v>3.8365000000000003E-2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1.0657E-2</v>
          </cell>
          <cell r="I299">
            <v>3.8365000000000003E-2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1.0657E-2</v>
          </cell>
          <cell r="I300">
            <v>3.8365000000000003E-2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1.068E-2</v>
          </cell>
          <cell r="I301">
            <v>3.8448000000000003E-2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1.068E-2</v>
          </cell>
          <cell r="I302">
            <v>3.8448000000000003E-2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1.068E-2</v>
          </cell>
          <cell r="I303">
            <v>3.8448000000000003E-2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1.068E-2</v>
          </cell>
          <cell r="I304">
            <v>3.8448000000000003E-2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1.0562E-2</v>
          </cell>
          <cell r="I305">
            <v>3.8023000000000001E-2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1.0562E-2</v>
          </cell>
          <cell r="I306">
            <v>3.8023000000000001E-2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1.0562E-2</v>
          </cell>
          <cell r="I307">
            <v>3.8023000000000001E-2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1.0559000000000001E-2</v>
          </cell>
          <cell r="I308">
            <v>3.8011999999999997E-2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1.0559000000000001E-2</v>
          </cell>
          <cell r="I309">
            <v>3.8011999999999997E-2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1.0559000000000001E-2</v>
          </cell>
          <cell r="I310">
            <v>3.8011999999999997E-2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1.0756E-2</v>
          </cell>
          <cell r="I311">
            <v>3.8721999999999999E-2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1.0756E-2</v>
          </cell>
          <cell r="I312">
            <v>3.8721999999999999E-2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1.0756E-2</v>
          </cell>
          <cell r="I313">
            <v>3.8721999999999999E-2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1.0756E-2</v>
          </cell>
          <cell r="I314">
            <v>3.8721999999999999E-2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1.0756E-2</v>
          </cell>
          <cell r="I315">
            <v>3.8721999999999999E-2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1.0756E-2</v>
          </cell>
          <cell r="I316">
            <v>3.8721999999999999E-2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1.0756E-2</v>
          </cell>
          <cell r="I317">
            <v>3.8721999999999999E-2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1.0756E-2</v>
          </cell>
          <cell r="I318">
            <v>3.8721999999999999E-2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1.0917E-2</v>
          </cell>
          <cell r="I319">
            <v>3.9301000000000003E-2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1.0917E-2</v>
          </cell>
          <cell r="I320">
            <v>3.9301000000000003E-2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1.0917E-2</v>
          </cell>
          <cell r="I321">
            <v>3.9301000000000003E-2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1.0917E-2</v>
          </cell>
          <cell r="I322">
            <v>3.9301000000000003E-2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1.0917E-2</v>
          </cell>
          <cell r="I323">
            <v>3.9301000000000003E-2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1.0917E-2</v>
          </cell>
          <cell r="I324">
            <v>3.9301000000000003E-2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1.0917E-2</v>
          </cell>
          <cell r="I325">
            <v>3.9301000000000003E-2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1.0917E-2</v>
          </cell>
          <cell r="I326">
            <v>3.9301000000000003E-2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1.0917E-2</v>
          </cell>
          <cell r="I327">
            <v>3.9301000000000003E-2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1.0917E-2</v>
          </cell>
          <cell r="I328">
            <v>3.9301000000000003E-2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1.0709E-2</v>
          </cell>
          <cell r="I329">
            <v>3.8552000000000003E-2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1.0709E-2</v>
          </cell>
          <cell r="I330">
            <v>3.8552000000000003E-2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1.0709E-2</v>
          </cell>
          <cell r="I331">
            <v>3.8552000000000003E-2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1.0709E-2</v>
          </cell>
          <cell r="I332">
            <v>3.8552000000000003E-2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1.0709E-2</v>
          </cell>
          <cell r="I333">
            <v>3.8552000000000003E-2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1.0709E-2</v>
          </cell>
          <cell r="I334">
            <v>3.8552000000000003E-2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1.0709E-2</v>
          </cell>
          <cell r="I335">
            <v>3.8552000000000003E-2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1.0709E-2</v>
          </cell>
          <cell r="I336">
            <v>3.8552000000000003E-2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1.0709E-2</v>
          </cell>
          <cell r="I337">
            <v>3.8552000000000003E-2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1.0709E-2</v>
          </cell>
          <cell r="I338">
            <v>3.8552000000000003E-2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1.0709E-2</v>
          </cell>
          <cell r="I339">
            <v>3.8552000000000003E-2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1.0709E-2</v>
          </cell>
          <cell r="I340">
            <v>3.8552000000000003E-2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1.0709E-2</v>
          </cell>
          <cell r="I341">
            <v>3.8552000000000003E-2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1.0709E-2</v>
          </cell>
          <cell r="I342">
            <v>3.8552000000000003E-2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1.0709E-2</v>
          </cell>
          <cell r="I343">
            <v>3.8552000000000003E-2</v>
          </cell>
        </row>
        <row r="344">
          <cell r="D344" t="str">
            <v>SM0282D0</v>
          </cell>
          <cell r="E344">
            <v>7044</v>
          </cell>
          <cell r="F344">
            <v>7053</v>
          </cell>
          <cell r="G344" t="str">
            <v>EGDTGM</v>
          </cell>
          <cell r="H344">
            <v>1.0709E-2</v>
          </cell>
          <cell r="I344">
            <v>3.8552000000000003E-2</v>
          </cell>
        </row>
        <row r="345">
          <cell r="D345" t="str">
            <v>SM0283D0</v>
          </cell>
          <cell r="E345">
            <v>7810</v>
          </cell>
          <cell r="F345">
            <v>7829</v>
          </cell>
          <cell r="G345" t="str">
            <v>EGDTGM</v>
          </cell>
          <cell r="H345">
            <v>1.0709E-2</v>
          </cell>
          <cell r="I345">
            <v>3.8552000000000003E-2</v>
          </cell>
        </row>
        <row r="346">
          <cell r="D346" t="str">
            <v>SM0284D0</v>
          </cell>
          <cell r="E346">
            <v>8826</v>
          </cell>
          <cell r="F346">
            <v>8835</v>
          </cell>
          <cell r="G346" t="str">
            <v>EGDTGM</v>
          </cell>
          <cell r="H346">
            <v>1.0709E-2</v>
          </cell>
          <cell r="I346">
            <v>3.8552000000000003E-2</v>
          </cell>
        </row>
        <row r="347">
          <cell r="D347" t="str">
            <v>SM0288D1</v>
          </cell>
          <cell r="E347">
            <v>1874</v>
          </cell>
          <cell r="F347">
            <v>1883</v>
          </cell>
          <cell r="G347" t="str">
            <v>EGDTGM</v>
          </cell>
          <cell r="H347">
            <v>1.0709E-2</v>
          </cell>
          <cell r="I347">
            <v>3.8552000000000003E-2</v>
          </cell>
        </row>
        <row r="348">
          <cell r="D348" t="str">
            <v>SM0288D2</v>
          </cell>
          <cell r="E348">
            <v>1874</v>
          </cell>
          <cell r="F348">
            <v>1909</v>
          </cell>
          <cell r="G348" t="str">
            <v>EGDTGM</v>
          </cell>
          <cell r="H348">
            <v>1.0709E-2</v>
          </cell>
          <cell r="I348">
            <v>3.8552000000000003E-2</v>
          </cell>
        </row>
        <row r="349">
          <cell r="D349" t="str">
            <v>SM0290D0</v>
          </cell>
          <cell r="E349">
            <v>87638</v>
          </cell>
          <cell r="F349">
            <v>87647</v>
          </cell>
          <cell r="G349" t="str">
            <v>PRDOIL</v>
          </cell>
          <cell r="H349">
            <v>1.0709E-2</v>
          </cell>
          <cell r="I349">
            <v>3.8552000000000003E-2</v>
          </cell>
        </row>
        <row r="350">
          <cell r="D350" t="str">
            <v>SM0291D0</v>
          </cell>
          <cell r="E350">
            <v>1696</v>
          </cell>
          <cell r="F350">
            <v>1703</v>
          </cell>
          <cell r="G350" t="str">
            <v>EGDTGM</v>
          </cell>
          <cell r="H350">
            <v>1.0709E-2</v>
          </cell>
          <cell r="I350">
            <v>3.8552000000000003E-2</v>
          </cell>
        </row>
        <row r="351">
          <cell r="D351" t="str">
            <v>SM0293D0</v>
          </cell>
          <cell r="E351">
            <v>90994</v>
          </cell>
          <cell r="F351">
            <v>91009</v>
          </cell>
          <cell r="G351" t="str">
            <v>EGDTGM</v>
          </cell>
          <cell r="H351">
            <v>1.0709E-2</v>
          </cell>
          <cell r="I351">
            <v>3.8552000000000003E-2</v>
          </cell>
        </row>
        <row r="352">
          <cell r="D352" t="str">
            <v>SM0295D0</v>
          </cell>
          <cell r="E352">
            <v>87638</v>
          </cell>
          <cell r="F352">
            <v>87647</v>
          </cell>
          <cell r="G352" t="str">
            <v>EGDTGM</v>
          </cell>
          <cell r="H352">
            <v>1.0709E-2</v>
          </cell>
          <cell r="I352">
            <v>3.8552000000000003E-2</v>
          </cell>
        </row>
        <row r="353">
          <cell r="D353" t="str">
            <v>SM0296D0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1.0709E-2</v>
          </cell>
          <cell r="I353">
            <v>3.8552000000000003E-2</v>
          </cell>
        </row>
        <row r="354">
          <cell r="D354" t="str">
            <v>SM0301D0</v>
          </cell>
          <cell r="E354">
            <v>91688</v>
          </cell>
          <cell r="F354">
            <v>91722</v>
          </cell>
          <cell r="G354" t="str">
            <v>EGDTGM</v>
          </cell>
          <cell r="H354">
            <v>1.0709E-2</v>
          </cell>
          <cell r="I354">
            <v>3.8552000000000003E-2</v>
          </cell>
        </row>
        <row r="355">
          <cell r="D355" t="str">
            <v>SM0302D0</v>
          </cell>
          <cell r="E355">
            <v>91688</v>
          </cell>
          <cell r="F355">
            <v>91697</v>
          </cell>
          <cell r="G355" t="str">
            <v>EGDTGM</v>
          </cell>
          <cell r="H355">
            <v>1.0709E-2</v>
          </cell>
          <cell r="I355">
            <v>3.8552000000000003E-2</v>
          </cell>
        </row>
        <row r="356">
          <cell r="D356" t="str">
            <v>SM0303D0</v>
          </cell>
          <cell r="E356">
            <v>88047</v>
          </cell>
          <cell r="F356">
            <v>88083</v>
          </cell>
          <cell r="G356" t="str">
            <v>EGDTGM</v>
          </cell>
          <cell r="H356">
            <v>1.0709E-2</v>
          </cell>
          <cell r="I356">
            <v>3.8552000000000003E-2</v>
          </cell>
        </row>
        <row r="357">
          <cell r="D357" t="str">
            <v>SM0304D0</v>
          </cell>
          <cell r="E357">
            <v>88047</v>
          </cell>
          <cell r="F357">
            <v>88056</v>
          </cell>
          <cell r="G357" t="str">
            <v>EGDTGM</v>
          </cell>
          <cell r="H357">
            <v>1.0709E-2</v>
          </cell>
          <cell r="I357">
            <v>3.8552000000000003E-2</v>
          </cell>
        </row>
        <row r="358">
          <cell r="D358" t="str">
            <v>SM0969D0</v>
          </cell>
          <cell r="E358">
            <v>1874</v>
          </cell>
          <cell r="F358">
            <v>1918</v>
          </cell>
          <cell r="G358" t="str">
            <v>EGDTGM</v>
          </cell>
          <cell r="H358">
            <v>1.0709E-2</v>
          </cell>
          <cell r="I358">
            <v>3.8552000000000003E-2</v>
          </cell>
        </row>
        <row r="359">
          <cell r="D359" t="str">
            <v>SM0988D0</v>
          </cell>
          <cell r="E359">
            <v>8826</v>
          </cell>
          <cell r="F359">
            <v>8835</v>
          </cell>
          <cell r="G359" t="str">
            <v>EGDTGM</v>
          </cell>
          <cell r="H359">
            <v>1.0709E-2</v>
          </cell>
          <cell r="I359">
            <v>3.8552000000000003E-2</v>
          </cell>
        </row>
        <row r="360">
          <cell r="D360" t="str">
            <v>SM1161D0</v>
          </cell>
          <cell r="E360">
            <v>89561</v>
          </cell>
          <cell r="F360">
            <v>89589</v>
          </cell>
          <cell r="G360" t="str">
            <v>EGDTGM</v>
          </cell>
          <cell r="H360">
            <v>1.0709E-2</v>
          </cell>
          <cell r="I360">
            <v>3.8552000000000003E-2</v>
          </cell>
        </row>
        <row r="361">
          <cell r="D361" t="str">
            <v>SM0270D0</v>
          </cell>
          <cell r="E361">
            <v>1348</v>
          </cell>
          <cell r="F361">
            <v>1357</v>
          </cell>
          <cell r="G361" t="str">
            <v>EGDTGM</v>
          </cell>
          <cell r="H361">
            <v>1.0709E-2</v>
          </cell>
          <cell r="I361">
            <v>3.8552000000000003E-2</v>
          </cell>
        </row>
        <row r="362">
          <cell r="D362" t="str">
            <v>SM0271D0</v>
          </cell>
          <cell r="E362">
            <v>4188</v>
          </cell>
          <cell r="F362">
            <v>4204</v>
          </cell>
          <cell r="G362" t="str">
            <v>EGDTGM</v>
          </cell>
          <cell r="H362">
            <v>1.0709E-2</v>
          </cell>
          <cell r="I362">
            <v>3.8552000000000003E-2</v>
          </cell>
        </row>
        <row r="363">
          <cell r="D363" t="str">
            <v>SM0272D0</v>
          </cell>
          <cell r="E363">
            <v>4188</v>
          </cell>
          <cell r="F363">
            <v>4197</v>
          </cell>
          <cell r="G363" t="str">
            <v>EGDTGM</v>
          </cell>
          <cell r="H363">
            <v>1.0709E-2</v>
          </cell>
          <cell r="I363">
            <v>3.8552000000000003E-2</v>
          </cell>
        </row>
        <row r="364">
          <cell r="D364" t="str">
            <v>SM0847D0</v>
          </cell>
          <cell r="E364">
            <v>3958</v>
          </cell>
          <cell r="F364">
            <v>3967</v>
          </cell>
          <cell r="G364" t="str">
            <v>EGDTGM</v>
          </cell>
          <cell r="H364">
            <v>1.0709E-2</v>
          </cell>
          <cell r="I364">
            <v>3.8552000000000003E-2</v>
          </cell>
        </row>
        <row r="365">
          <cell r="D365" t="str">
            <v>SM0848D0</v>
          </cell>
          <cell r="E365">
            <v>5103</v>
          </cell>
          <cell r="F365">
            <v>5112</v>
          </cell>
          <cell r="G365" t="str">
            <v>EGDTGM</v>
          </cell>
          <cell r="H365">
            <v>1.0709E-2</v>
          </cell>
          <cell r="I365">
            <v>3.8552000000000003E-2</v>
          </cell>
        </row>
        <row r="366">
          <cell r="D366" t="str">
            <v>SM0849D0</v>
          </cell>
          <cell r="E366">
            <v>5103</v>
          </cell>
          <cell r="F366">
            <v>5121</v>
          </cell>
          <cell r="G366" t="str">
            <v>EGDTGM</v>
          </cell>
          <cell r="H366">
            <v>1.0709E-2</v>
          </cell>
          <cell r="I366">
            <v>3.8552000000000003E-2</v>
          </cell>
        </row>
        <row r="367">
          <cell r="D367" t="str">
            <v>SM0855D0</v>
          </cell>
          <cell r="E367">
            <v>144152</v>
          </cell>
          <cell r="F367">
            <v>144189</v>
          </cell>
          <cell r="G367" t="str">
            <v>EGDTGM</v>
          </cell>
          <cell r="H367">
            <v>1.0709E-2</v>
          </cell>
          <cell r="I367">
            <v>3.8552000000000003E-2</v>
          </cell>
        </row>
        <row r="368">
          <cell r="D368" t="str">
            <v>SM0132D0</v>
          </cell>
          <cell r="E368">
            <v>144928</v>
          </cell>
          <cell r="F368">
            <v>144937</v>
          </cell>
          <cell r="G368" t="str">
            <v>EGDTGM</v>
          </cell>
          <cell r="H368">
            <v>1.0444999999999999E-2</v>
          </cell>
          <cell r="I368">
            <v>3.7601999999999997E-2</v>
          </cell>
        </row>
        <row r="369">
          <cell r="D369" t="str">
            <v>SM0369D0</v>
          </cell>
          <cell r="E369">
            <v>144928</v>
          </cell>
          <cell r="F369">
            <v>144937</v>
          </cell>
          <cell r="G369" t="str">
            <v>EGDTGM</v>
          </cell>
          <cell r="H369">
            <v>1.0444999999999999E-2</v>
          </cell>
          <cell r="I369">
            <v>3.7601999999999997E-2</v>
          </cell>
        </row>
        <row r="370">
          <cell r="D370" t="str">
            <v>SM1030D0</v>
          </cell>
          <cell r="E370">
            <v>145499</v>
          </cell>
          <cell r="F370">
            <v>145505</v>
          </cell>
          <cell r="G370" t="str">
            <v>EGDTGM</v>
          </cell>
          <cell r="H370">
            <v>1.0444999999999999E-2</v>
          </cell>
          <cell r="I370">
            <v>3.7601999999999997E-2</v>
          </cell>
        </row>
        <row r="371">
          <cell r="D371" t="str">
            <v>SM1061D0</v>
          </cell>
          <cell r="E371">
            <v>143502</v>
          </cell>
          <cell r="F371">
            <v>143511</v>
          </cell>
          <cell r="G371" t="str">
            <v>MANZAT</v>
          </cell>
          <cell r="H371">
            <v>1.0444999999999999E-2</v>
          </cell>
          <cell r="I371">
            <v>3.7601999999999997E-2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1.0723999999999999E-2</v>
          </cell>
          <cell r="I372">
            <v>3.8606000000000001E-2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1.0723999999999999E-2</v>
          </cell>
          <cell r="I373">
            <v>3.8606000000000001E-2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1.0723999999999999E-2</v>
          </cell>
          <cell r="I374">
            <v>3.8606000000000001E-2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1.0723999999999999E-2</v>
          </cell>
          <cell r="I375">
            <v>3.8606000000000001E-2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1.0723999999999999E-2</v>
          </cell>
          <cell r="I376">
            <v>3.8606000000000001E-2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1.069E-2</v>
          </cell>
          <cell r="I377">
            <v>3.8483999999999997E-2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1.069E-2</v>
          </cell>
          <cell r="I378">
            <v>3.8483999999999997E-2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1.069E-2</v>
          </cell>
          <cell r="I379">
            <v>3.8483999999999997E-2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1.069E-2</v>
          </cell>
          <cell r="I380">
            <v>3.8483999999999997E-2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1.069E-2</v>
          </cell>
          <cell r="I381">
            <v>3.8483999999999997E-2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1.0756E-2</v>
          </cell>
          <cell r="I382">
            <v>3.8721999999999999E-2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1.0756E-2</v>
          </cell>
          <cell r="I383">
            <v>3.8721999999999999E-2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1.0756E-2</v>
          </cell>
          <cell r="I384">
            <v>3.8721999999999999E-2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1.0756E-2</v>
          </cell>
          <cell r="I385">
            <v>3.8721999999999999E-2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1.0632000000000001E-2</v>
          </cell>
          <cell r="I386">
            <v>3.8275000000000003E-2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1.0632000000000001E-2</v>
          </cell>
          <cell r="I387">
            <v>3.8275000000000003E-2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1.0632000000000001E-2</v>
          </cell>
          <cell r="I388">
            <v>3.8275000000000003E-2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1.0632000000000001E-2</v>
          </cell>
          <cell r="I389">
            <v>3.8275000000000003E-2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1.0632000000000001E-2</v>
          </cell>
          <cell r="I390">
            <v>3.8275000000000003E-2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1.0632000000000001E-2</v>
          </cell>
          <cell r="I391">
            <v>3.8275000000000003E-2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1.0632000000000001E-2</v>
          </cell>
          <cell r="I392">
            <v>3.8275000000000003E-2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1.0632000000000001E-2</v>
          </cell>
          <cell r="I393">
            <v>3.8275000000000003E-2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1.0632000000000001E-2</v>
          </cell>
          <cell r="I394">
            <v>3.8275000000000003E-2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1.0632000000000001E-2</v>
          </cell>
          <cell r="I395">
            <v>3.8275000000000003E-2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1.0632000000000001E-2</v>
          </cell>
          <cell r="I396">
            <v>3.8275000000000003E-2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1.0632000000000001E-2</v>
          </cell>
          <cell r="I397">
            <v>3.8275000000000003E-2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1.0632000000000001E-2</v>
          </cell>
          <cell r="I398">
            <v>3.8275000000000003E-2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1.0632000000000001E-2</v>
          </cell>
          <cell r="I399">
            <v>3.8275000000000003E-2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1.0632000000000001E-2</v>
          </cell>
          <cell r="I400">
            <v>3.8275000000000003E-2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1.0632000000000001E-2</v>
          </cell>
          <cell r="I401">
            <v>3.8275000000000003E-2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1.0632000000000001E-2</v>
          </cell>
          <cell r="I402">
            <v>3.8275000000000003E-2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1.0632000000000001E-2</v>
          </cell>
          <cell r="I403">
            <v>3.8275000000000003E-2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1.0671E-2</v>
          </cell>
          <cell r="I404">
            <v>3.8415999999999999E-2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1.0671E-2</v>
          </cell>
          <cell r="I405">
            <v>3.8415999999999999E-2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1.0671E-2</v>
          </cell>
          <cell r="I406">
            <v>3.8415999999999999E-2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1.0671E-2</v>
          </cell>
          <cell r="I407">
            <v>3.8415999999999999E-2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1.0069E-2</v>
          </cell>
          <cell r="I408">
            <v>3.6248000000000002E-2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1.0069E-2</v>
          </cell>
          <cell r="I409">
            <v>3.6248000000000002E-2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1.0069E-2</v>
          </cell>
          <cell r="I410">
            <v>3.6248000000000002E-2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1.065E-2</v>
          </cell>
          <cell r="I411">
            <v>3.8339999999999999E-2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1.065E-2</v>
          </cell>
          <cell r="I412">
            <v>3.8339999999999999E-2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1.065E-2</v>
          </cell>
          <cell r="I413">
            <v>3.8339999999999999E-2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1.065E-2</v>
          </cell>
          <cell r="I414">
            <v>3.8339999999999999E-2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1.065E-2</v>
          </cell>
          <cell r="I415">
            <v>3.8339999999999999E-2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1.065E-2</v>
          </cell>
          <cell r="I416">
            <v>3.8339999999999999E-2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1.065E-2</v>
          </cell>
          <cell r="I417">
            <v>3.8339999999999999E-2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1.0671E-2</v>
          </cell>
          <cell r="I418">
            <v>3.8415999999999999E-2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1.0671E-2</v>
          </cell>
          <cell r="I419">
            <v>3.8415999999999999E-2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1.0671E-2</v>
          </cell>
          <cell r="I420">
            <v>3.8415999999999999E-2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1.0671E-2</v>
          </cell>
          <cell r="I421">
            <v>3.8415999999999999E-2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1.0671E-2</v>
          </cell>
          <cell r="I422">
            <v>3.8415999999999999E-2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1.1134E-2</v>
          </cell>
          <cell r="I423">
            <v>4.0082E-2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1.1134E-2</v>
          </cell>
          <cell r="I424">
            <v>4.0082E-2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1.1134E-2</v>
          </cell>
          <cell r="I425">
            <v>4.0082E-2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1.1134E-2</v>
          </cell>
          <cell r="I426">
            <v>4.0082E-2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1.1134E-2</v>
          </cell>
          <cell r="I427">
            <v>4.0082E-2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1.1134E-2</v>
          </cell>
          <cell r="I428">
            <v>4.0082E-2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1.0699E-2</v>
          </cell>
          <cell r="I429">
            <v>3.8516000000000002E-2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1.0699E-2</v>
          </cell>
          <cell r="I430">
            <v>3.8516000000000002E-2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1.0699E-2</v>
          </cell>
          <cell r="I431">
            <v>3.8516000000000002E-2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1.0736000000000001E-2</v>
          </cell>
          <cell r="I432">
            <v>3.8649999999999997E-2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1.0736000000000001E-2</v>
          </cell>
          <cell r="I433">
            <v>3.8649999999999997E-2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1.0736000000000001E-2</v>
          </cell>
          <cell r="I434">
            <v>3.8649999999999997E-2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1.0736000000000001E-2</v>
          </cell>
          <cell r="I435">
            <v>3.8649999999999997E-2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1.0736000000000001E-2</v>
          </cell>
          <cell r="I436">
            <v>3.8649999999999997E-2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1.0736000000000001E-2</v>
          </cell>
          <cell r="I437">
            <v>3.8649999999999997E-2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1.0736000000000001E-2</v>
          </cell>
          <cell r="I438">
            <v>3.8649999999999997E-2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1.0736000000000001E-2</v>
          </cell>
          <cell r="I439">
            <v>3.8649999999999997E-2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1.0736000000000001E-2</v>
          </cell>
          <cell r="I440">
            <v>3.8649999999999997E-2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1.0736000000000001E-2</v>
          </cell>
          <cell r="I441">
            <v>3.8649999999999997E-2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1.0736000000000001E-2</v>
          </cell>
          <cell r="I442">
            <v>3.8649999999999997E-2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1.0736000000000001E-2</v>
          </cell>
          <cell r="I443">
            <v>3.8649999999999997E-2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1.0736000000000001E-2</v>
          </cell>
          <cell r="I444">
            <v>3.8649999999999997E-2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1.0736000000000001E-2</v>
          </cell>
          <cell r="I445">
            <v>3.8649999999999997E-2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1.0801E-2</v>
          </cell>
          <cell r="I446">
            <v>3.8884000000000002E-2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1.0801E-2</v>
          </cell>
          <cell r="I447">
            <v>3.8884000000000002E-2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1.0801E-2</v>
          </cell>
          <cell r="I448">
            <v>3.8884000000000002E-2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1.0801E-2</v>
          </cell>
          <cell r="I449">
            <v>3.8884000000000002E-2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1.0801E-2</v>
          </cell>
          <cell r="I450">
            <v>3.8884000000000002E-2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1.0801E-2</v>
          </cell>
          <cell r="I451">
            <v>3.8884000000000002E-2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1.0801E-2</v>
          </cell>
          <cell r="I452">
            <v>3.8884000000000002E-2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1.0801E-2</v>
          </cell>
          <cell r="I453">
            <v>3.8884000000000002E-2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1.0801E-2</v>
          </cell>
          <cell r="I454">
            <v>3.8884000000000002E-2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1.0801E-2</v>
          </cell>
          <cell r="I455">
            <v>3.8884000000000002E-2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1.0801E-2</v>
          </cell>
          <cell r="I456">
            <v>3.8884000000000002E-2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1.0801E-2</v>
          </cell>
          <cell r="I457">
            <v>3.8884000000000002E-2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1.0801E-2</v>
          </cell>
          <cell r="I458">
            <v>3.8884000000000002E-2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1.0801E-2</v>
          </cell>
          <cell r="I459">
            <v>3.8884000000000002E-2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1.0801E-2</v>
          </cell>
          <cell r="I460">
            <v>3.8884000000000002E-2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1.0801E-2</v>
          </cell>
          <cell r="I461">
            <v>3.8884000000000002E-2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1.0801E-2</v>
          </cell>
          <cell r="I462">
            <v>3.8884000000000002E-2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1.0801E-2</v>
          </cell>
          <cell r="I463">
            <v>3.8884000000000002E-2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1.0801E-2</v>
          </cell>
          <cell r="I464">
            <v>3.8884000000000002E-2</v>
          </cell>
        </row>
        <row r="465">
          <cell r="D465" t="str">
            <v>SM1171D0</v>
          </cell>
          <cell r="E465">
            <v>26564</v>
          </cell>
          <cell r="F465">
            <v>26573</v>
          </cell>
          <cell r="G465" t="str">
            <v>TERMOR</v>
          </cell>
          <cell r="H465">
            <v>1.0801E-2</v>
          </cell>
          <cell r="I465">
            <v>3.8884000000000002E-2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1.0815999999999999E-2</v>
          </cell>
          <cell r="I466">
            <v>3.8938E-2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1.0815999999999999E-2</v>
          </cell>
          <cell r="I467">
            <v>3.8938E-2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1.0736000000000001E-2</v>
          </cell>
          <cell r="I468">
            <v>3.8649999999999997E-2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1.0736000000000001E-2</v>
          </cell>
          <cell r="I469">
            <v>3.8649999999999997E-2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1.0736000000000001E-2</v>
          </cell>
          <cell r="I470">
            <v>3.8649999999999997E-2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1.0736000000000001E-2</v>
          </cell>
          <cell r="I471">
            <v>3.8649999999999997E-2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1.0736000000000001E-2</v>
          </cell>
          <cell r="I472">
            <v>3.8649999999999997E-2</v>
          </cell>
        </row>
        <row r="473">
          <cell r="D473" t="str">
            <v>SM1281D0</v>
          </cell>
          <cell r="G473" t="str">
            <v>IFGSZH</v>
          </cell>
          <cell r="H473">
            <v>1.081E-2</v>
          </cell>
          <cell r="I473">
            <v>3.8915999999999999E-2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1.0874E-2</v>
          </cell>
          <cell r="I474">
            <v>3.9146E-2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1.0874E-2</v>
          </cell>
          <cell r="I475">
            <v>3.9146E-2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1.0874E-2</v>
          </cell>
          <cell r="I476">
            <v>3.9146E-2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1.0874E-2</v>
          </cell>
          <cell r="I477">
            <v>3.9146E-2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1.0874E-2</v>
          </cell>
          <cell r="I478">
            <v>3.9146E-2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1.0874E-2</v>
          </cell>
          <cell r="I479">
            <v>3.9146E-2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1.0874E-2</v>
          </cell>
          <cell r="I480">
            <v>3.9146E-2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1.0874E-2</v>
          </cell>
          <cell r="I481">
            <v>3.9146E-2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1.0874E-2</v>
          </cell>
          <cell r="I482">
            <v>3.9146E-2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1.0874E-2</v>
          </cell>
          <cell r="I483">
            <v>3.9146E-2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1.0874E-2</v>
          </cell>
          <cell r="I484">
            <v>3.9146E-2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1.1122999999999999E-2</v>
          </cell>
          <cell r="I485">
            <v>4.0043000000000002E-2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1.1122999999999999E-2</v>
          </cell>
          <cell r="I486">
            <v>4.0043000000000002E-2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1.1122999999999999E-2</v>
          </cell>
          <cell r="I487">
            <v>4.0043000000000002E-2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1.1122999999999999E-2</v>
          </cell>
          <cell r="I488">
            <v>4.0043000000000002E-2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1.1122999999999999E-2</v>
          </cell>
          <cell r="I489">
            <v>4.0043000000000002E-2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1.1122999999999999E-2</v>
          </cell>
          <cell r="I490">
            <v>4.0043000000000002E-2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1.1122999999999999E-2</v>
          </cell>
          <cell r="I491">
            <v>4.0043000000000002E-2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1.1122999999999999E-2</v>
          </cell>
          <cell r="I492">
            <v>4.0043000000000002E-2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1.1122999999999999E-2</v>
          </cell>
          <cell r="I493">
            <v>4.0043000000000002E-2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1.1122999999999999E-2</v>
          </cell>
          <cell r="I494">
            <v>4.0043000000000002E-2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1.085E-2</v>
          </cell>
          <cell r="I495">
            <v>3.9059999999999997E-2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1.085E-2</v>
          </cell>
          <cell r="I496">
            <v>3.9059999999999997E-2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1.1122999999999999E-2</v>
          </cell>
          <cell r="I497">
            <v>4.0043000000000002E-2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1.1122999999999999E-2</v>
          </cell>
          <cell r="I498">
            <v>4.0043000000000002E-2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1.1122999999999999E-2</v>
          </cell>
          <cell r="I499">
            <v>4.0043000000000002E-2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1.085E-2</v>
          </cell>
          <cell r="I500">
            <v>3.9059999999999997E-2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1.0798E-2</v>
          </cell>
          <cell r="I501">
            <v>3.8872999999999998E-2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1.0798E-2</v>
          </cell>
          <cell r="I502">
            <v>3.8872999999999998E-2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1.0798E-2</v>
          </cell>
          <cell r="I503">
            <v>3.8872999999999998E-2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1.0798E-2</v>
          </cell>
          <cell r="I504">
            <v>3.8872999999999998E-2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1.0798E-2</v>
          </cell>
          <cell r="I505">
            <v>3.8872999999999998E-2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1.0798E-2</v>
          </cell>
          <cell r="I506">
            <v>3.8872999999999998E-2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1.0880000000000001E-2</v>
          </cell>
          <cell r="I507">
            <v>3.9168000000000001E-2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1.0880000000000001E-2</v>
          </cell>
          <cell r="I508">
            <v>3.9168000000000001E-2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1.0880000000000001E-2</v>
          </cell>
          <cell r="I509">
            <v>3.9168000000000001E-2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1.0880000000000001E-2</v>
          </cell>
          <cell r="I510">
            <v>3.9168000000000001E-2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1.0880000000000001E-2</v>
          </cell>
          <cell r="I511">
            <v>3.9168000000000001E-2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1.0880000000000001E-2</v>
          </cell>
          <cell r="I512">
            <v>3.9168000000000001E-2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1.0880000000000001E-2</v>
          </cell>
          <cell r="I513">
            <v>3.9168000000000001E-2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1.0880000000000001E-2</v>
          </cell>
          <cell r="I514">
            <v>3.9168000000000001E-2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1.0880000000000001E-2</v>
          </cell>
          <cell r="I515">
            <v>3.9168000000000001E-2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1.0911000000000001E-2</v>
          </cell>
          <cell r="I516">
            <v>3.9280000000000002E-2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1.0911000000000001E-2</v>
          </cell>
          <cell r="I517">
            <v>3.9280000000000002E-2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1.0911000000000001E-2</v>
          </cell>
          <cell r="I518">
            <v>3.9280000000000002E-2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1.0911000000000001E-2</v>
          </cell>
          <cell r="I519">
            <v>3.9280000000000002E-2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1.0911000000000001E-2</v>
          </cell>
          <cell r="I520">
            <v>3.9280000000000002E-2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1.0911000000000001E-2</v>
          </cell>
          <cell r="I521">
            <v>3.9280000000000002E-2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1.0911000000000001E-2</v>
          </cell>
          <cell r="I522">
            <v>3.9280000000000002E-2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1.0911000000000001E-2</v>
          </cell>
          <cell r="I523">
            <v>3.9280000000000002E-2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1.0911000000000001E-2</v>
          </cell>
          <cell r="I524">
            <v>3.9280000000000002E-2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1.0911000000000001E-2</v>
          </cell>
          <cell r="I525">
            <v>3.9280000000000002E-2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1.0911000000000001E-2</v>
          </cell>
          <cell r="I526">
            <v>3.9280000000000002E-2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1.0911000000000001E-2</v>
          </cell>
          <cell r="I527">
            <v>3.9280000000000002E-2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1.0911000000000001E-2</v>
          </cell>
          <cell r="I528">
            <v>3.9280000000000002E-2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1.0911000000000001E-2</v>
          </cell>
          <cell r="I529">
            <v>3.9280000000000002E-2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1.1128000000000001E-2</v>
          </cell>
          <cell r="I530">
            <v>4.0060999999999999E-2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1.0881E-2</v>
          </cell>
          <cell r="I531">
            <v>3.9171999999999998E-2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1.1030999999999999E-2</v>
          </cell>
          <cell r="I532">
            <v>3.9711999999999997E-2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1.1030999999999999E-2</v>
          </cell>
          <cell r="I533">
            <v>3.9711999999999997E-2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1.1030999999999999E-2</v>
          </cell>
          <cell r="I534">
            <v>3.9711999999999997E-2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1.1030999999999999E-2</v>
          </cell>
          <cell r="I535">
            <v>3.9711999999999997E-2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1.1030999999999999E-2</v>
          </cell>
          <cell r="I536">
            <v>3.9711999999999997E-2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1.1030999999999999E-2</v>
          </cell>
          <cell r="I537">
            <v>3.9711999999999997E-2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1.0782999999999999E-2</v>
          </cell>
          <cell r="I538">
            <v>3.8818999999999999E-2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1.0782999999999999E-2</v>
          </cell>
          <cell r="I539">
            <v>3.8818999999999999E-2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1.0782999999999999E-2</v>
          </cell>
          <cell r="I540">
            <v>3.8818999999999999E-2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1.0782999999999999E-2</v>
          </cell>
          <cell r="I541">
            <v>3.8818999999999999E-2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1.0782999999999999E-2</v>
          </cell>
          <cell r="I542">
            <v>3.8818999999999999E-2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1.1254E-2</v>
          </cell>
          <cell r="I543">
            <v>4.0514000000000001E-2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1.1254E-2</v>
          </cell>
          <cell r="I544">
            <v>4.0514000000000001E-2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1.1254E-2</v>
          </cell>
          <cell r="I545">
            <v>4.0514000000000001E-2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1.0898E-2</v>
          </cell>
          <cell r="I546">
            <v>3.9232999999999997E-2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1.0898E-2</v>
          </cell>
          <cell r="I547">
            <v>3.9232999999999997E-2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1.0898E-2</v>
          </cell>
          <cell r="I548">
            <v>3.9232999999999997E-2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1.0898E-2</v>
          </cell>
          <cell r="I549">
            <v>3.9232999999999997E-2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1.0898E-2</v>
          </cell>
          <cell r="I550">
            <v>3.9232999999999997E-2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1.0898E-2</v>
          </cell>
          <cell r="I551">
            <v>3.9232999999999997E-2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1.0048E-2</v>
          </cell>
          <cell r="I552">
            <v>3.6172999999999997E-2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1.0048E-2</v>
          </cell>
          <cell r="I553">
            <v>3.6172999999999997E-2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1.0048E-2</v>
          </cell>
          <cell r="I554">
            <v>3.6172999999999997E-2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1.0543E-2</v>
          </cell>
          <cell r="I555">
            <v>3.7955000000000003E-2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1.0543E-2</v>
          </cell>
          <cell r="I556">
            <v>3.7955000000000003E-2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1.0543E-2</v>
          </cell>
          <cell r="I557">
            <v>3.7955000000000003E-2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1.0543E-2</v>
          </cell>
          <cell r="I558">
            <v>3.7955000000000003E-2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1.0543E-2</v>
          </cell>
          <cell r="I559">
            <v>3.7955000000000003E-2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1.0543E-2</v>
          </cell>
          <cell r="I560">
            <v>3.7955000000000003E-2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1.0543E-2</v>
          </cell>
          <cell r="I561">
            <v>3.7955000000000003E-2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1.0543E-2</v>
          </cell>
          <cell r="I562">
            <v>3.7955000000000003E-2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1.0543E-2</v>
          </cell>
          <cell r="I563">
            <v>3.7955000000000003E-2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1.048E-2</v>
          </cell>
          <cell r="I564">
            <v>3.7727999999999998E-2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1.048E-2</v>
          </cell>
          <cell r="I565">
            <v>3.7727999999999998E-2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1.0388E-2</v>
          </cell>
          <cell r="I566">
            <v>3.7397E-2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1.0388E-2</v>
          </cell>
          <cell r="I567">
            <v>3.7397E-2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1.0388E-2</v>
          </cell>
          <cell r="I568">
            <v>3.7397E-2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1.0388E-2</v>
          </cell>
          <cell r="I569">
            <v>3.7397E-2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1.0388E-2</v>
          </cell>
          <cell r="I570">
            <v>3.7397E-2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1.0388E-2</v>
          </cell>
          <cell r="I571">
            <v>3.7397E-2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1.0388E-2</v>
          </cell>
          <cell r="I572">
            <v>3.7397E-2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1.0388E-2</v>
          </cell>
          <cell r="I573">
            <v>3.7397E-2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1.0388E-2</v>
          </cell>
          <cell r="I574">
            <v>3.7397E-2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1.0388E-2</v>
          </cell>
          <cell r="I575">
            <v>3.7397E-2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1.0388E-2</v>
          </cell>
          <cell r="I576">
            <v>3.7397E-2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1.0388E-2</v>
          </cell>
          <cell r="I577">
            <v>3.7397E-2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1.0388E-2</v>
          </cell>
          <cell r="I578">
            <v>3.7397E-2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1.0388E-2</v>
          </cell>
          <cell r="I579">
            <v>3.7397E-2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1.0388E-2</v>
          </cell>
          <cell r="I580">
            <v>3.7397E-2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1.0388E-2</v>
          </cell>
          <cell r="I581">
            <v>3.7397E-2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1.0388E-2</v>
          </cell>
          <cell r="I582">
            <v>3.7397E-2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1.1004E-2</v>
          </cell>
          <cell r="I583">
            <v>3.9614000000000003E-2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1.1004E-2</v>
          </cell>
          <cell r="I584">
            <v>3.9614000000000003E-2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1.0278000000000001E-2</v>
          </cell>
          <cell r="I585">
            <v>3.7000999999999999E-2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1.0278000000000001E-2</v>
          </cell>
          <cell r="I586">
            <v>3.7000999999999999E-2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1.0278000000000001E-2</v>
          </cell>
          <cell r="I587">
            <v>3.7000999999999999E-2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1.0278000000000001E-2</v>
          </cell>
          <cell r="I588">
            <v>3.7000999999999999E-2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1.0278000000000001E-2</v>
          </cell>
          <cell r="I589">
            <v>3.7000999999999999E-2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1.0278000000000001E-2</v>
          </cell>
          <cell r="I590">
            <v>3.7000999999999999E-2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1.0278000000000001E-2</v>
          </cell>
          <cell r="I591">
            <v>3.7000999999999999E-2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1.0278000000000001E-2</v>
          </cell>
          <cell r="I592">
            <v>3.7000999999999999E-2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1.0278000000000001E-2</v>
          </cell>
          <cell r="I593">
            <v>3.7000999999999999E-2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1.0278000000000001E-2</v>
          </cell>
          <cell r="I594">
            <v>3.7000999999999999E-2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1.0278000000000001E-2</v>
          </cell>
          <cell r="I595">
            <v>3.7000999999999999E-2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1.0278000000000001E-2</v>
          </cell>
          <cell r="I596">
            <v>3.7000999999999999E-2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1.0278000000000001E-2</v>
          </cell>
          <cell r="I597">
            <v>3.7000999999999999E-2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1.0278000000000001E-2</v>
          </cell>
          <cell r="I598">
            <v>3.7000999999999999E-2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1.0278000000000001E-2</v>
          </cell>
          <cell r="I599">
            <v>3.7000999999999999E-2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1.0278000000000001E-2</v>
          </cell>
          <cell r="I600">
            <v>3.7000999999999999E-2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1.0278000000000001E-2</v>
          </cell>
          <cell r="I601">
            <v>3.7000999999999999E-2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1.0278000000000001E-2</v>
          </cell>
          <cell r="I602">
            <v>3.7000999999999999E-2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1.0278000000000001E-2</v>
          </cell>
          <cell r="I603">
            <v>3.7000999999999999E-2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1.0278000000000001E-2</v>
          </cell>
          <cell r="I604">
            <v>3.7000999999999999E-2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1.0278000000000001E-2</v>
          </cell>
          <cell r="I605">
            <v>3.7000999999999999E-2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1.1332999999999999E-2</v>
          </cell>
          <cell r="I606">
            <v>4.0799000000000002E-2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1.0278000000000001E-2</v>
          </cell>
          <cell r="I607">
            <v>3.7000999999999999E-2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1.0278000000000001E-2</v>
          </cell>
          <cell r="I608">
            <v>3.7000999999999999E-2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1.0278000000000001E-2</v>
          </cell>
          <cell r="I609">
            <v>3.7000999999999999E-2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1.0278000000000001E-2</v>
          </cell>
          <cell r="I610">
            <v>3.7000999999999999E-2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1.0278000000000001E-2</v>
          </cell>
          <cell r="I611">
            <v>3.7000999999999999E-2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1.1379999999999999E-2</v>
          </cell>
          <cell r="I612">
            <v>4.0967999999999997E-2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1.1379999999999999E-2</v>
          </cell>
          <cell r="I613">
            <v>4.0967999999999997E-2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1.1396999999999999E-2</v>
          </cell>
          <cell r="I614">
            <v>4.1029000000000003E-2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1.1396999999999999E-2</v>
          </cell>
          <cell r="I615">
            <v>4.1029000000000003E-2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1.1396999999999999E-2</v>
          </cell>
          <cell r="I616">
            <v>4.1029000000000003E-2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1.1396999999999999E-2</v>
          </cell>
          <cell r="I617">
            <v>4.1029000000000003E-2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1.1396999999999999E-2</v>
          </cell>
          <cell r="I618">
            <v>4.1029000000000003E-2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1.1396999999999999E-2</v>
          </cell>
          <cell r="I619">
            <v>4.1029000000000003E-2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1.1396999999999999E-2</v>
          </cell>
          <cell r="I620">
            <v>4.1029000000000003E-2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1.1396999999999999E-2</v>
          </cell>
          <cell r="I621">
            <v>4.1029000000000003E-2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1.1396999999999999E-2</v>
          </cell>
          <cell r="I622">
            <v>4.1029000000000003E-2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1.1396999999999999E-2</v>
          </cell>
          <cell r="I623">
            <v>4.1029000000000003E-2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1.1396999999999999E-2</v>
          </cell>
          <cell r="I624">
            <v>4.1029000000000003E-2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1.1396999999999999E-2</v>
          </cell>
          <cell r="I625">
            <v>4.1029000000000003E-2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1.1396999999999999E-2</v>
          </cell>
          <cell r="I626">
            <v>4.1029000000000003E-2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1.1481999999999999E-2</v>
          </cell>
          <cell r="I627">
            <v>4.1334999999999997E-2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1.1481999999999999E-2</v>
          </cell>
          <cell r="I628">
            <v>4.1334999999999997E-2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1.1481999999999999E-2</v>
          </cell>
          <cell r="I629">
            <v>4.1334999999999997E-2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1.1481999999999999E-2</v>
          </cell>
          <cell r="I630">
            <v>4.1334999999999997E-2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1.1481999999999999E-2</v>
          </cell>
          <cell r="I631">
            <v>4.1334999999999997E-2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1.1481999999999999E-2</v>
          </cell>
          <cell r="I632">
            <v>4.1334999999999997E-2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1.1481999999999999E-2</v>
          </cell>
          <cell r="I633">
            <v>4.1334999999999997E-2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1.1481999999999999E-2</v>
          </cell>
          <cell r="I634">
            <v>4.1334999999999997E-2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1.1481999999999999E-2</v>
          </cell>
          <cell r="I635">
            <v>4.1334999999999997E-2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1.1481999999999999E-2</v>
          </cell>
          <cell r="I636">
            <v>4.1334999999999997E-2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1.1481999999999999E-2</v>
          </cell>
          <cell r="I637">
            <v>4.1334999999999997E-2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1.1481999999999999E-2</v>
          </cell>
          <cell r="I638">
            <v>4.1334999999999997E-2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1.1481999999999999E-2</v>
          </cell>
          <cell r="I639">
            <v>4.1334999999999997E-2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1.1481999999999999E-2</v>
          </cell>
          <cell r="I640">
            <v>4.1334999999999997E-2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1.1481999999999999E-2</v>
          </cell>
          <cell r="I641">
            <v>4.1334999999999997E-2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1.1481999999999999E-2</v>
          </cell>
          <cell r="I642">
            <v>4.1334999999999997E-2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1.1481999999999999E-2</v>
          </cell>
          <cell r="I643">
            <v>4.1334999999999997E-2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1.1481999999999999E-2</v>
          </cell>
          <cell r="I644">
            <v>4.1334999999999997E-2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1.1524E-2</v>
          </cell>
          <cell r="I645">
            <v>4.1486000000000002E-2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1.1524E-2</v>
          </cell>
          <cell r="I646">
            <v>4.1486000000000002E-2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1.1524E-2</v>
          </cell>
          <cell r="I647">
            <v>4.1486000000000002E-2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1.098E-2</v>
          </cell>
          <cell r="I648">
            <v>3.9528000000000001E-2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1.098E-2</v>
          </cell>
          <cell r="I649">
            <v>3.9528000000000001E-2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1.1524E-2</v>
          </cell>
          <cell r="I650">
            <v>4.1486000000000002E-2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1.1524E-2</v>
          </cell>
          <cell r="I651">
            <v>4.1486000000000002E-2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1.1583E-2</v>
          </cell>
          <cell r="I652">
            <v>4.1699E-2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1.0319E-2</v>
          </cell>
          <cell r="I653">
            <v>3.7148E-2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1.0319E-2</v>
          </cell>
          <cell r="I654">
            <v>3.7148E-2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1.1047E-2</v>
          </cell>
          <cell r="I655">
            <v>3.9768999999999999E-2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1.1047E-2</v>
          </cell>
          <cell r="I656">
            <v>3.9768999999999999E-2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1.1047E-2</v>
          </cell>
          <cell r="I657">
            <v>3.9768999999999999E-2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1.1047E-2</v>
          </cell>
          <cell r="I658">
            <v>3.9768999999999999E-2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1.1047E-2</v>
          </cell>
          <cell r="I659">
            <v>3.9768999999999999E-2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1.1047E-2</v>
          </cell>
          <cell r="I660">
            <v>3.9768999999999999E-2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1.1047E-2</v>
          </cell>
          <cell r="I661">
            <v>3.9768999999999999E-2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1.1047E-2</v>
          </cell>
          <cell r="I662">
            <v>3.9768999999999999E-2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1.1047E-2</v>
          </cell>
          <cell r="I663">
            <v>3.9768999999999999E-2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1.1047E-2</v>
          </cell>
          <cell r="I664">
            <v>3.9768999999999999E-2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1.1047E-2</v>
          </cell>
          <cell r="I665">
            <v>3.9768999999999999E-2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1.1047E-2</v>
          </cell>
          <cell r="I666">
            <v>3.9768999999999999E-2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1.1047E-2</v>
          </cell>
          <cell r="I667">
            <v>3.9768999999999999E-2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1.1047E-2</v>
          </cell>
          <cell r="I668">
            <v>3.9768999999999999E-2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1.1047E-2</v>
          </cell>
          <cell r="I669">
            <v>3.9768999999999999E-2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1.1047E-2</v>
          </cell>
          <cell r="I670">
            <v>3.9768999999999999E-2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1.1047E-2</v>
          </cell>
          <cell r="I671">
            <v>3.9768999999999999E-2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1.1047E-2</v>
          </cell>
          <cell r="I672">
            <v>3.9768999999999999E-2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1.1047E-2</v>
          </cell>
          <cell r="I673">
            <v>3.9768999999999999E-2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1.1047E-2</v>
          </cell>
          <cell r="I674">
            <v>3.9768999999999999E-2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1.1047E-2</v>
          </cell>
          <cell r="I675">
            <v>3.9768999999999999E-2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1.1047E-2</v>
          </cell>
          <cell r="I676">
            <v>3.9768999999999999E-2</v>
          </cell>
        </row>
        <row r="677">
          <cell r="D677" t="str">
            <v>SM1157D0</v>
          </cell>
          <cell r="G677" t="str">
            <v>VMOLTR</v>
          </cell>
          <cell r="H677">
            <v>1.1047E-2</v>
          </cell>
          <cell r="I677">
            <v>3.9768999999999999E-2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1.0821000000000001E-2</v>
          </cell>
          <cell r="I678">
            <v>3.8955999999999998E-2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1.0821000000000001E-2</v>
          </cell>
          <cell r="I679">
            <v>3.8955999999999998E-2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1.0821000000000001E-2</v>
          </cell>
          <cell r="I680">
            <v>3.8955999999999998E-2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1.0821000000000001E-2</v>
          </cell>
          <cell r="I681">
            <v>3.8955999999999998E-2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1.0821000000000001E-2</v>
          </cell>
          <cell r="I682">
            <v>3.8955999999999998E-2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1.0821000000000001E-2</v>
          </cell>
          <cell r="I683">
            <v>3.8955999999999998E-2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1.0821000000000001E-2</v>
          </cell>
          <cell r="I684">
            <v>3.8955999999999998E-2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1.0821000000000001E-2</v>
          </cell>
          <cell r="I685">
            <v>3.8955999999999998E-2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1.0821000000000001E-2</v>
          </cell>
          <cell r="I686">
            <v>3.8955999999999998E-2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1.0821000000000001E-2</v>
          </cell>
          <cell r="I687">
            <v>3.8955999999999998E-2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1.0821000000000001E-2</v>
          </cell>
          <cell r="I688">
            <v>3.8955999999999998E-2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1.0821000000000001E-2</v>
          </cell>
          <cell r="I689">
            <v>3.8955999999999998E-2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1.0821000000000001E-2</v>
          </cell>
          <cell r="I690">
            <v>3.8955999999999998E-2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1.0821000000000001E-2</v>
          </cell>
          <cell r="I691">
            <v>3.8955999999999998E-2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1.0584E-2</v>
          </cell>
          <cell r="I692">
            <v>3.8101999999999997E-2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1.0692E-2</v>
          </cell>
          <cell r="I693">
            <v>3.8490999999999997E-2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1.0692E-2</v>
          </cell>
          <cell r="I694">
            <v>3.8490999999999997E-2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1.0692E-2</v>
          </cell>
          <cell r="I695">
            <v>3.8490999999999997E-2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1.0692E-2</v>
          </cell>
          <cell r="I696">
            <v>3.8490999999999997E-2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1.0692E-2</v>
          </cell>
          <cell r="I697">
            <v>3.8490999999999997E-2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1.0692E-2</v>
          </cell>
          <cell r="I698">
            <v>3.8490999999999997E-2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1.0692E-2</v>
          </cell>
          <cell r="I699">
            <v>3.8490999999999997E-2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1.1047E-2</v>
          </cell>
          <cell r="I700">
            <v>3.9768999999999999E-2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1.1047E-2</v>
          </cell>
          <cell r="I701">
            <v>3.9768999999999999E-2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1.1047E-2</v>
          </cell>
          <cell r="I702">
            <v>3.9768999999999999E-2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1.1047E-2</v>
          </cell>
          <cell r="I703">
            <v>3.9768999999999999E-2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1.1047E-2</v>
          </cell>
          <cell r="I704">
            <v>3.9768999999999999E-2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1.1047E-2</v>
          </cell>
          <cell r="I705">
            <v>3.9768999999999999E-2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1.1047E-2</v>
          </cell>
          <cell r="I706">
            <v>3.9768999999999999E-2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1.1047E-2</v>
          </cell>
          <cell r="I707">
            <v>3.9768999999999999E-2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1.1047E-2</v>
          </cell>
          <cell r="I708">
            <v>3.9768999999999999E-2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1.1047E-2</v>
          </cell>
          <cell r="I709">
            <v>3.9768999999999999E-2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1.1047E-2</v>
          </cell>
          <cell r="I710">
            <v>3.9768999999999999E-2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1.1047E-2</v>
          </cell>
          <cell r="I711">
            <v>3.9768999999999999E-2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1.1047E-2</v>
          </cell>
          <cell r="I712">
            <v>3.9768999999999999E-2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1.1047E-2</v>
          </cell>
          <cell r="I713">
            <v>3.9768999999999999E-2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1.0584E-2</v>
          </cell>
          <cell r="I714">
            <v>3.8101999999999997E-2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1.0584E-2</v>
          </cell>
          <cell r="I715">
            <v>3.8101999999999997E-2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1.0584E-2</v>
          </cell>
          <cell r="I716">
            <v>3.8101999999999997E-2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1.0821000000000001E-2</v>
          </cell>
          <cell r="I717">
            <v>3.8955999999999998E-2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1.0378E-2</v>
          </cell>
          <cell r="I718">
            <v>3.7360999999999998E-2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1.0378E-2</v>
          </cell>
          <cell r="I719">
            <v>3.7360999999999998E-2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1.0378E-2</v>
          </cell>
          <cell r="I720">
            <v>3.7360999999999998E-2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1.0378E-2</v>
          </cell>
          <cell r="I721">
            <v>3.7360999999999998E-2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1.0378E-2</v>
          </cell>
          <cell r="I722">
            <v>3.7360999999999998E-2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1.0378E-2</v>
          </cell>
          <cell r="I723">
            <v>3.7360999999999998E-2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1.0378E-2</v>
          </cell>
          <cell r="I724">
            <v>3.7360999999999998E-2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1.0378E-2</v>
          </cell>
          <cell r="I725">
            <v>3.7360999999999998E-2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1.0378E-2</v>
          </cell>
          <cell r="I726">
            <v>3.7360999999999998E-2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1.0378E-2</v>
          </cell>
          <cell r="I727">
            <v>3.7360999999999998E-2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1.0406E-2</v>
          </cell>
          <cell r="I728">
            <v>3.7462000000000002E-2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1.0406E-2</v>
          </cell>
          <cell r="I729">
            <v>3.7462000000000002E-2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1.0406E-2</v>
          </cell>
          <cell r="I730">
            <v>3.7462000000000002E-2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1.0406E-2</v>
          </cell>
          <cell r="I731">
            <v>3.7462000000000002E-2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1.0406E-2</v>
          </cell>
          <cell r="I732">
            <v>3.7462000000000002E-2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1.0406E-2</v>
          </cell>
          <cell r="I733">
            <v>3.7462000000000002E-2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1.0406E-2</v>
          </cell>
          <cell r="I734">
            <v>3.7462000000000002E-2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1.0406E-2</v>
          </cell>
          <cell r="I735">
            <v>3.7462000000000002E-2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1.0406E-2</v>
          </cell>
          <cell r="I736">
            <v>3.7462000000000002E-2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1.0406E-2</v>
          </cell>
          <cell r="I737">
            <v>3.7462000000000002E-2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1.0406E-2</v>
          </cell>
          <cell r="I738">
            <v>3.7462000000000002E-2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1.0406E-2</v>
          </cell>
          <cell r="I739">
            <v>3.7462000000000002E-2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1.0406E-2</v>
          </cell>
          <cell r="I740">
            <v>3.7462000000000002E-2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1.0406E-2</v>
          </cell>
          <cell r="I741">
            <v>3.7462000000000002E-2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1.0406E-2</v>
          </cell>
          <cell r="I742">
            <v>3.7462000000000002E-2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1.0449E-2</v>
          </cell>
          <cell r="I743">
            <v>3.7615999999999997E-2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1.0449E-2</v>
          </cell>
          <cell r="I744">
            <v>3.7615999999999997E-2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1.0449E-2</v>
          </cell>
          <cell r="I745">
            <v>3.7615999999999997E-2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1.0449E-2</v>
          </cell>
          <cell r="I746">
            <v>3.7615999999999997E-2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1.0449E-2</v>
          </cell>
          <cell r="I747">
            <v>3.7615999999999997E-2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1.0449E-2</v>
          </cell>
          <cell r="I748">
            <v>3.7615999999999997E-2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1.0449E-2</v>
          </cell>
          <cell r="I749">
            <v>3.7615999999999997E-2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1.0449E-2</v>
          </cell>
          <cell r="I750">
            <v>3.7615999999999997E-2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1.0449E-2</v>
          </cell>
          <cell r="I751">
            <v>3.7615999999999997E-2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1.0449E-2</v>
          </cell>
          <cell r="I752">
            <v>3.7615999999999997E-2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1.0449E-2</v>
          </cell>
          <cell r="I753">
            <v>3.7615999999999997E-2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1.0449E-2</v>
          </cell>
          <cell r="I754">
            <v>3.7615999999999997E-2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1.0449E-2</v>
          </cell>
          <cell r="I755">
            <v>3.7615999999999997E-2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1.0449E-2</v>
          </cell>
          <cell r="I756">
            <v>3.7615999999999997E-2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1.0449E-2</v>
          </cell>
          <cell r="I757">
            <v>3.7615999999999997E-2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1.0449E-2</v>
          </cell>
          <cell r="I758">
            <v>3.7615999999999997E-2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1.0449E-2</v>
          </cell>
          <cell r="I759">
            <v>3.7615999999999997E-2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1.0449E-2</v>
          </cell>
          <cell r="I760">
            <v>3.7615999999999997E-2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1.0449E-2</v>
          </cell>
          <cell r="I761">
            <v>3.7615999999999997E-2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1.0449E-2</v>
          </cell>
          <cell r="I762">
            <v>3.7615999999999997E-2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1.0449E-2</v>
          </cell>
          <cell r="I763">
            <v>3.7615999999999997E-2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1.0449E-2</v>
          </cell>
          <cell r="I764">
            <v>3.7615999999999997E-2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1.0449E-2</v>
          </cell>
          <cell r="I765">
            <v>3.7615999999999997E-2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1.0449E-2</v>
          </cell>
          <cell r="I766">
            <v>3.7615999999999997E-2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1.0449E-2</v>
          </cell>
          <cell r="I767">
            <v>3.7615999999999997E-2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1.0449E-2</v>
          </cell>
          <cell r="I768">
            <v>3.7615999999999997E-2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1.0449E-2</v>
          </cell>
          <cell r="I769">
            <v>3.7615999999999997E-2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1.0449E-2</v>
          </cell>
          <cell r="I770">
            <v>3.7615999999999997E-2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1.0463E-2</v>
          </cell>
          <cell r="I771">
            <v>3.7666999999999999E-2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1.0463E-2</v>
          </cell>
          <cell r="I772">
            <v>3.7666999999999999E-2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1.0463E-2</v>
          </cell>
          <cell r="I773">
            <v>3.7666999999999999E-2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1.0463E-2</v>
          </cell>
          <cell r="I774">
            <v>3.7666999999999999E-2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1.0463E-2</v>
          </cell>
          <cell r="I775">
            <v>3.7666999999999999E-2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1.0463E-2</v>
          </cell>
          <cell r="I776">
            <v>3.7666999999999999E-2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1.0463E-2</v>
          </cell>
          <cell r="I777">
            <v>3.7666999999999999E-2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1.0463E-2</v>
          </cell>
          <cell r="I778">
            <v>3.7666999999999999E-2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1.0463E-2</v>
          </cell>
          <cell r="I779">
            <v>3.7666999999999999E-2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1.0463E-2</v>
          </cell>
          <cell r="I780">
            <v>3.7666999999999999E-2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1.0463E-2</v>
          </cell>
          <cell r="I781">
            <v>3.7666999999999999E-2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1.0463E-2</v>
          </cell>
          <cell r="I782">
            <v>3.7666999999999999E-2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1.0463E-2</v>
          </cell>
          <cell r="I783">
            <v>3.7666999999999999E-2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1.0463E-2</v>
          </cell>
          <cell r="I784">
            <v>3.7666999999999999E-2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1.0463E-2</v>
          </cell>
          <cell r="I785">
            <v>3.7666999999999999E-2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1.0425E-2</v>
          </cell>
          <cell r="I786">
            <v>3.7530000000000001E-2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1.0425E-2</v>
          </cell>
          <cell r="I787">
            <v>3.7530000000000001E-2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1.0425E-2</v>
          </cell>
          <cell r="I788">
            <v>3.7530000000000001E-2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1.0425E-2</v>
          </cell>
          <cell r="I789">
            <v>3.7530000000000001E-2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1.0425E-2</v>
          </cell>
          <cell r="I790">
            <v>3.7530000000000001E-2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1.0425E-2</v>
          </cell>
          <cell r="I791">
            <v>3.7530000000000001E-2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1.0425E-2</v>
          </cell>
          <cell r="I792">
            <v>3.7530000000000001E-2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1.0425E-2</v>
          </cell>
          <cell r="I793">
            <v>3.7530000000000001E-2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1.0425E-2</v>
          </cell>
          <cell r="I794">
            <v>3.7530000000000001E-2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1.0425E-2</v>
          </cell>
          <cell r="I795">
            <v>3.7530000000000001E-2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1.0425E-2</v>
          </cell>
          <cell r="I796">
            <v>3.7530000000000001E-2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1.0425E-2</v>
          </cell>
          <cell r="I797">
            <v>3.7530000000000001E-2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1.0425E-2</v>
          </cell>
          <cell r="I798">
            <v>3.7530000000000001E-2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1.0425E-2</v>
          </cell>
          <cell r="I799">
            <v>3.7530000000000001E-2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1.0425E-2</v>
          </cell>
          <cell r="I800">
            <v>3.7530000000000001E-2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1.0433E-2</v>
          </cell>
          <cell r="I801">
            <v>3.7559000000000002E-2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1.0433E-2</v>
          </cell>
          <cell r="I802">
            <v>3.7559000000000002E-2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1.0433E-2</v>
          </cell>
          <cell r="I803">
            <v>3.7559000000000002E-2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1.0433E-2</v>
          </cell>
          <cell r="I804">
            <v>3.7559000000000002E-2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1.0433E-2</v>
          </cell>
          <cell r="I805">
            <v>3.7559000000000002E-2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1.0433E-2</v>
          </cell>
          <cell r="I806">
            <v>3.7559000000000002E-2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1.0433E-2</v>
          </cell>
          <cell r="I807">
            <v>3.7559000000000002E-2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1.0433E-2</v>
          </cell>
          <cell r="I808">
            <v>3.7559000000000002E-2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1.0433E-2</v>
          </cell>
          <cell r="I809">
            <v>3.7559000000000002E-2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1.0433E-2</v>
          </cell>
          <cell r="I810">
            <v>3.7559000000000002E-2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1.0433E-2</v>
          </cell>
          <cell r="I811">
            <v>3.7559000000000002E-2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1.0433E-2</v>
          </cell>
          <cell r="I812">
            <v>3.7559000000000002E-2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1.0433E-2</v>
          </cell>
          <cell r="I813">
            <v>3.7559000000000002E-2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1.0433E-2</v>
          </cell>
          <cell r="I814">
            <v>3.7559000000000002E-2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1.0433E-2</v>
          </cell>
          <cell r="I815">
            <v>3.7559000000000002E-2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1.0433E-2</v>
          </cell>
          <cell r="I816">
            <v>3.7559000000000002E-2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1.0433E-2</v>
          </cell>
          <cell r="I817">
            <v>3.7559000000000002E-2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1.0433E-2</v>
          </cell>
          <cell r="I818">
            <v>3.7559000000000002E-2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1.0433E-2</v>
          </cell>
          <cell r="I819">
            <v>3.7559000000000002E-2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1.0433E-2</v>
          </cell>
          <cell r="I820">
            <v>3.7559000000000002E-2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1.0433E-2</v>
          </cell>
          <cell r="I821">
            <v>3.7559000000000002E-2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1.0433E-2</v>
          </cell>
          <cell r="I822">
            <v>3.7559000000000002E-2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1.0433E-2</v>
          </cell>
          <cell r="I823">
            <v>3.7559000000000002E-2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1.0433E-2</v>
          </cell>
          <cell r="I824">
            <v>3.7559000000000002E-2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1.0433E-2</v>
          </cell>
          <cell r="I825">
            <v>3.7559000000000002E-2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1.0433E-2</v>
          </cell>
          <cell r="I826">
            <v>3.7559000000000002E-2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1.0433E-2</v>
          </cell>
          <cell r="I827">
            <v>3.7559000000000002E-2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1.0433E-2</v>
          </cell>
          <cell r="I828">
            <v>3.7559000000000002E-2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1.0433E-2</v>
          </cell>
          <cell r="I829">
            <v>3.7559000000000002E-2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1.0475E-2</v>
          </cell>
          <cell r="I830">
            <v>3.771E-2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1.0475E-2</v>
          </cell>
          <cell r="I831">
            <v>3.771E-2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1.0475E-2</v>
          </cell>
          <cell r="I832">
            <v>3.771E-2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1.0475E-2</v>
          </cell>
          <cell r="I833">
            <v>3.771E-2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1.0475E-2</v>
          </cell>
          <cell r="I834">
            <v>3.771E-2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1.0475E-2</v>
          </cell>
          <cell r="I835">
            <v>3.771E-2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1.0475E-2</v>
          </cell>
          <cell r="I836">
            <v>3.771E-2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1.0475E-2</v>
          </cell>
          <cell r="I837">
            <v>3.771E-2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1.0475E-2</v>
          </cell>
          <cell r="I838">
            <v>3.771E-2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1.0475E-2</v>
          </cell>
          <cell r="I839">
            <v>3.771E-2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1.0475E-2</v>
          </cell>
          <cell r="I840">
            <v>3.771E-2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1.0475E-2</v>
          </cell>
          <cell r="I841">
            <v>3.771E-2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1.0475E-2</v>
          </cell>
          <cell r="I842">
            <v>3.771E-2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1.0475E-2</v>
          </cell>
          <cell r="I843">
            <v>3.771E-2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1.0474000000000001E-2</v>
          </cell>
          <cell r="I844">
            <v>3.7706000000000003E-2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1.0474000000000001E-2</v>
          </cell>
          <cell r="I845">
            <v>3.7706000000000003E-2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1.0474000000000001E-2</v>
          </cell>
          <cell r="I846">
            <v>3.7706000000000003E-2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1.0474000000000001E-2</v>
          </cell>
          <cell r="I847">
            <v>3.7706000000000003E-2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1.0474000000000001E-2</v>
          </cell>
          <cell r="I848">
            <v>3.7706000000000003E-2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1.0474000000000001E-2</v>
          </cell>
          <cell r="I849">
            <v>3.7706000000000003E-2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1.0474000000000001E-2</v>
          </cell>
          <cell r="I850">
            <v>3.7706000000000003E-2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1.0474000000000001E-2</v>
          </cell>
          <cell r="I851">
            <v>3.7706000000000003E-2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1.0474000000000001E-2</v>
          </cell>
          <cell r="I852">
            <v>3.7706000000000003E-2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1.0437999999999999E-2</v>
          </cell>
          <cell r="I853">
            <v>3.7576999999999999E-2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1.0437999999999999E-2</v>
          </cell>
          <cell r="I854">
            <v>3.7576999999999999E-2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1.0437999999999999E-2</v>
          </cell>
          <cell r="I855">
            <v>3.7576999999999999E-2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1.0437999999999999E-2</v>
          </cell>
          <cell r="I856">
            <v>3.7576999999999999E-2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1.0437999999999999E-2</v>
          </cell>
          <cell r="I857">
            <v>3.7576999999999999E-2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1.0437999999999999E-2</v>
          </cell>
          <cell r="I858">
            <v>3.7576999999999999E-2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1.0437999999999999E-2</v>
          </cell>
          <cell r="I859">
            <v>3.7576999999999999E-2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1.0437999999999999E-2</v>
          </cell>
          <cell r="I860">
            <v>3.7576999999999999E-2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1.0437999999999999E-2</v>
          </cell>
          <cell r="I861">
            <v>3.7576999999999999E-2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1.0437999999999999E-2</v>
          </cell>
          <cell r="I862">
            <v>3.7576999999999999E-2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1.0437999999999999E-2</v>
          </cell>
          <cell r="I863">
            <v>3.7576999999999999E-2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1.0437999999999999E-2</v>
          </cell>
          <cell r="I864">
            <v>3.7576999999999999E-2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1.0437999999999999E-2</v>
          </cell>
          <cell r="I865">
            <v>3.7576999999999999E-2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1.0437999999999999E-2</v>
          </cell>
          <cell r="I866">
            <v>3.7576999999999999E-2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1.0437999999999999E-2</v>
          </cell>
          <cell r="I867">
            <v>3.7576999999999999E-2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1.0437999999999999E-2</v>
          </cell>
          <cell r="I868">
            <v>3.7576999999999999E-2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1.0472E-2</v>
          </cell>
          <cell r="I869">
            <v>3.7699000000000003E-2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1.0472E-2</v>
          </cell>
          <cell r="I870">
            <v>3.7699000000000003E-2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1.0472E-2</v>
          </cell>
          <cell r="I871">
            <v>3.7699000000000003E-2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1.0472E-2</v>
          </cell>
          <cell r="I872">
            <v>3.7699000000000003E-2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1.0472E-2</v>
          </cell>
          <cell r="I873">
            <v>3.7699000000000003E-2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1.0472E-2</v>
          </cell>
          <cell r="I874">
            <v>3.7699000000000003E-2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1.0472E-2</v>
          </cell>
          <cell r="I875">
            <v>3.7699000000000003E-2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1.0472E-2</v>
          </cell>
          <cell r="I876">
            <v>3.7699000000000003E-2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1.0472E-2</v>
          </cell>
          <cell r="I877">
            <v>3.7699000000000003E-2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1.0472E-2</v>
          </cell>
          <cell r="I878">
            <v>3.7699000000000003E-2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1.0462000000000001E-2</v>
          </cell>
          <cell r="I879">
            <v>3.7663000000000002E-2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1.0462000000000001E-2</v>
          </cell>
          <cell r="I880">
            <v>3.7663000000000002E-2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1.0462000000000001E-2</v>
          </cell>
          <cell r="I881">
            <v>3.7663000000000002E-2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1.0462000000000001E-2</v>
          </cell>
          <cell r="I882">
            <v>3.7663000000000002E-2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1.0462000000000001E-2</v>
          </cell>
          <cell r="I883">
            <v>3.7663000000000002E-2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1.0462000000000001E-2</v>
          </cell>
          <cell r="I884">
            <v>3.7663000000000002E-2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1.0462000000000001E-2</v>
          </cell>
          <cell r="I885">
            <v>3.7663000000000002E-2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1.0460000000000001E-2</v>
          </cell>
          <cell r="I886">
            <v>3.7656000000000002E-2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1.0460000000000001E-2</v>
          </cell>
          <cell r="I887">
            <v>3.7656000000000002E-2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1.0460000000000001E-2</v>
          </cell>
          <cell r="I888">
            <v>3.7656000000000002E-2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1.0460000000000001E-2</v>
          </cell>
          <cell r="I889">
            <v>3.7656000000000002E-2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1.0460000000000001E-2</v>
          </cell>
          <cell r="I890">
            <v>3.7656000000000002E-2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1.0433E-2</v>
          </cell>
          <cell r="I891">
            <v>3.7559000000000002E-2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1.0433E-2</v>
          </cell>
          <cell r="I892">
            <v>3.7559000000000002E-2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1.0433E-2</v>
          </cell>
          <cell r="I893">
            <v>3.7559000000000002E-2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1.0433E-2</v>
          </cell>
          <cell r="I894">
            <v>3.7559000000000002E-2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9.8790000000000006E-3</v>
          </cell>
          <cell r="I895">
            <v>3.5563999999999998E-2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9.8790000000000006E-3</v>
          </cell>
          <cell r="I896">
            <v>3.5563999999999998E-2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9.8790000000000006E-3</v>
          </cell>
          <cell r="I897">
            <v>3.5563999999999998E-2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9.8790000000000006E-3</v>
          </cell>
          <cell r="I898">
            <v>3.5563999999999998E-2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9.8790000000000006E-3</v>
          </cell>
          <cell r="I899">
            <v>3.5563999999999998E-2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9.8790000000000006E-3</v>
          </cell>
          <cell r="I900">
            <v>3.5563999999999998E-2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9.8790000000000006E-3</v>
          </cell>
          <cell r="I901">
            <v>3.5563999999999998E-2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9.8790000000000006E-3</v>
          </cell>
          <cell r="I902">
            <v>3.5563999999999998E-2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9.8790000000000006E-3</v>
          </cell>
          <cell r="I903">
            <v>3.5563999999999998E-2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9.8790000000000006E-3</v>
          </cell>
          <cell r="I904">
            <v>3.5563999999999998E-2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9.8790000000000006E-3</v>
          </cell>
          <cell r="I905">
            <v>3.5563999999999998E-2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9.8790000000000006E-3</v>
          </cell>
          <cell r="I906">
            <v>3.5563999999999998E-2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1.043E-2</v>
          </cell>
          <cell r="I907">
            <v>3.7547999999999998E-2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9.8790000000000006E-3</v>
          </cell>
          <cell r="I910">
            <v>3.5563999999999998E-2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1.043E-2</v>
          </cell>
          <cell r="I911">
            <v>3.7547999999999998E-2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1.0468E-2</v>
          </cell>
          <cell r="I912">
            <v>3.7685000000000003E-2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1.0468999999999999E-2</v>
          </cell>
          <cell r="I916">
            <v>3.7687999999999999E-2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1.0482999999999999E-2</v>
          </cell>
          <cell r="I920">
            <v>3.7739000000000002E-2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1.0482999999999999E-2</v>
          </cell>
          <cell r="I927">
            <v>3.7739000000000002E-2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1.0444999999999999E-2</v>
          </cell>
          <cell r="I928">
            <v>3.7601999999999997E-2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1.0444999999999999E-2</v>
          </cell>
          <cell r="I929">
            <v>3.7601999999999997E-2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1.0444999999999999E-2</v>
          </cell>
          <cell r="I930">
            <v>3.7601999999999997E-2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1.0444999999999999E-2</v>
          </cell>
          <cell r="I931">
            <v>3.7601999999999997E-2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1.0444999999999999E-2</v>
          </cell>
          <cell r="I932">
            <v>3.7601999999999997E-2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1.0444999999999999E-2</v>
          </cell>
          <cell r="I933">
            <v>3.7601999999999997E-2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1.0444999999999999E-2</v>
          </cell>
          <cell r="I934">
            <v>3.7601999999999997E-2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1.0444999999999999E-2</v>
          </cell>
          <cell r="I935">
            <v>3.7601999999999997E-2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1.0444999999999999E-2</v>
          </cell>
          <cell r="I936">
            <v>3.7601999999999997E-2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1.0444999999999999E-2</v>
          </cell>
          <cell r="I937">
            <v>3.7601999999999997E-2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1.0444999999999999E-2</v>
          </cell>
          <cell r="I938">
            <v>3.7601999999999997E-2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1.0444999999999999E-2</v>
          </cell>
          <cell r="I939">
            <v>3.7601999999999997E-2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1.0444999999999999E-2</v>
          </cell>
          <cell r="I940">
            <v>3.7601999999999997E-2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1.0444999999999999E-2</v>
          </cell>
          <cell r="I941">
            <v>3.7601999999999997E-2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1.0444999999999999E-2</v>
          </cell>
          <cell r="I942">
            <v>3.7601999999999997E-2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1.0444999999999999E-2</v>
          </cell>
          <cell r="I943">
            <v>3.7601999999999997E-2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1.0444999999999999E-2</v>
          </cell>
          <cell r="I944">
            <v>3.7601999999999997E-2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1.0444999999999999E-2</v>
          </cell>
          <cell r="I945">
            <v>3.7601999999999997E-2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1.0444999999999999E-2</v>
          </cell>
          <cell r="I946">
            <v>3.7601999999999997E-2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1.0444999999999999E-2</v>
          </cell>
          <cell r="I947">
            <v>3.7601999999999997E-2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1.0444999999999999E-2</v>
          </cell>
          <cell r="I948">
            <v>3.7601999999999997E-2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1.0444999999999999E-2</v>
          </cell>
          <cell r="I949">
            <v>3.7601999999999997E-2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1.0444999999999999E-2</v>
          </cell>
          <cell r="I950">
            <v>3.7601999999999997E-2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1.0444999999999999E-2</v>
          </cell>
          <cell r="I951">
            <v>3.7601999999999997E-2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1.0444999999999999E-2</v>
          </cell>
          <cell r="I952">
            <v>3.7601999999999997E-2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1.0444999999999999E-2</v>
          </cell>
          <cell r="I953">
            <v>3.7601999999999997E-2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1.0444999999999999E-2</v>
          </cell>
          <cell r="I954">
            <v>3.7601999999999997E-2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1.0444999999999999E-2</v>
          </cell>
          <cell r="I955">
            <v>3.7601999999999997E-2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1.0444999999999999E-2</v>
          </cell>
          <cell r="I956">
            <v>3.7601999999999997E-2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1.0444999999999999E-2</v>
          </cell>
          <cell r="I957">
            <v>3.7601999999999997E-2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1.0444999999999999E-2</v>
          </cell>
          <cell r="I958">
            <v>3.7601999999999997E-2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1.0444999999999999E-2</v>
          </cell>
          <cell r="I959">
            <v>3.7601999999999997E-2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1.0444999999999999E-2</v>
          </cell>
          <cell r="I960">
            <v>3.7601999999999997E-2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1.0444999999999999E-2</v>
          </cell>
          <cell r="I961">
            <v>3.7601999999999997E-2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1.0444999999999999E-2</v>
          </cell>
          <cell r="I962">
            <v>3.7601999999999997E-2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1.0444999999999999E-2</v>
          </cell>
          <cell r="I963">
            <v>3.7601999999999997E-2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1.0444999999999999E-2</v>
          </cell>
          <cell r="I964">
            <v>3.7601999999999997E-2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1.0444999999999999E-2</v>
          </cell>
          <cell r="I965">
            <v>3.7601999999999997E-2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1.0444999999999999E-2</v>
          </cell>
          <cell r="I966">
            <v>3.7601999999999997E-2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1.0444999999999999E-2</v>
          </cell>
          <cell r="I967">
            <v>3.7601999999999997E-2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1.0444999999999999E-2</v>
          </cell>
          <cell r="I968">
            <v>3.7601999999999997E-2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1.0444999999999999E-2</v>
          </cell>
          <cell r="I969">
            <v>3.7601999999999997E-2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1.0444999999999999E-2</v>
          </cell>
          <cell r="I970">
            <v>3.7601999999999997E-2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1.0444999999999999E-2</v>
          </cell>
          <cell r="I971">
            <v>3.7601999999999997E-2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1.0444999999999999E-2</v>
          </cell>
          <cell r="I972">
            <v>3.7601999999999997E-2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1.0444999999999999E-2</v>
          </cell>
          <cell r="I973">
            <v>3.7601999999999997E-2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1.0444999999999999E-2</v>
          </cell>
          <cell r="I974">
            <v>3.7601999999999997E-2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1.0444999999999999E-2</v>
          </cell>
          <cell r="I975">
            <v>3.7601999999999997E-2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1.0444999999999999E-2</v>
          </cell>
          <cell r="I976">
            <v>3.7601999999999997E-2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1.0444999999999999E-2</v>
          </cell>
          <cell r="I977">
            <v>3.7601999999999997E-2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1.0444999999999999E-2</v>
          </cell>
          <cell r="I978">
            <v>3.7601999999999997E-2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1.0444999999999999E-2</v>
          </cell>
          <cell r="I979">
            <v>3.7601999999999997E-2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1.0453E-2</v>
          </cell>
          <cell r="I980">
            <v>3.7630999999999998E-2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1.0453E-2</v>
          </cell>
          <cell r="I981">
            <v>3.7630999999999998E-2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1.0453E-2</v>
          </cell>
          <cell r="I982">
            <v>3.7630999999999998E-2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1.0453E-2</v>
          </cell>
          <cell r="I983">
            <v>3.7630999999999998E-2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1.0453E-2</v>
          </cell>
          <cell r="I984">
            <v>3.7630999999999998E-2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1.0453E-2</v>
          </cell>
          <cell r="I985">
            <v>3.7630999999999998E-2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1.0453E-2</v>
          </cell>
          <cell r="I986">
            <v>3.7630999999999998E-2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1.0463E-2</v>
          </cell>
          <cell r="I987">
            <v>3.7666999999999999E-2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1.0463E-2</v>
          </cell>
          <cell r="I988">
            <v>3.7666999999999999E-2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1.0463E-2</v>
          </cell>
          <cell r="I989">
            <v>3.7666999999999999E-2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1.0463E-2</v>
          </cell>
          <cell r="I990">
            <v>3.7666999999999999E-2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1.0463E-2</v>
          </cell>
          <cell r="I991">
            <v>3.7666999999999999E-2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1.0463E-2</v>
          </cell>
          <cell r="I992">
            <v>3.7666999999999999E-2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1.0463E-2</v>
          </cell>
          <cell r="I993">
            <v>3.7666999999999999E-2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1.0463E-2</v>
          </cell>
          <cell r="I994">
            <v>3.7666999999999999E-2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1.0463E-2</v>
          </cell>
          <cell r="I995">
            <v>3.7666999999999999E-2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1.0463E-2</v>
          </cell>
          <cell r="I996">
            <v>3.7666999999999999E-2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1.0463E-2</v>
          </cell>
          <cell r="I997">
            <v>3.7666999999999999E-2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1.0463E-2</v>
          </cell>
          <cell r="I998">
            <v>3.7666999999999999E-2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1.0463E-2</v>
          </cell>
          <cell r="I999">
            <v>3.7666999999999999E-2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1.0463E-2</v>
          </cell>
          <cell r="I1000">
            <v>3.7666999999999999E-2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1.0463E-2</v>
          </cell>
          <cell r="I1001">
            <v>3.7666999999999999E-2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1.0463E-2</v>
          </cell>
          <cell r="I1002">
            <v>3.7666999999999999E-2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1.0463E-2</v>
          </cell>
          <cell r="I1003">
            <v>3.7666999999999999E-2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1.0463E-2</v>
          </cell>
          <cell r="I1004">
            <v>3.7666999999999999E-2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1.0463E-2</v>
          </cell>
          <cell r="I1005">
            <v>3.7666999999999999E-2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1.044E-2</v>
          </cell>
          <cell r="I1006">
            <v>3.7583999999999999E-2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1.044E-2</v>
          </cell>
          <cell r="I1007">
            <v>3.7583999999999999E-2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1.0485E-2</v>
          </cell>
          <cell r="I1008">
            <v>3.7746000000000002E-2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1.048E-2</v>
          </cell>
          <cell r="I1009">
            <v>3.7727999999999998E-2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1.0453E-2</v>
          </cell>
          <cell r="I1010">
            <v>3.7630999999999998E-2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1.0453E-2</v>
          </cell>
          <cell r="I1011">
            <v>3.7630999999999998E-2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1.0453E-2</v>
          </cell>
          <cell r="I1012">
            <v>3.7630999999999998E-2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1.0453E-2</v>
          </cell>
          <cell r="I1013">
            <v>3.7630999999999998E-2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1.0453E-2</v>
          </cell>
          <cell r="I1014">
            <v>3.7630999999999998E-2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1.0453E-2</v>
          </cell>
          <cell r="I1015">
            <v>3.7630999999999998E-2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1.0437E-2</v>
          </cell>
          <cell r="I1016">
            <v>3.7573000000000002E-2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1.0145E-2</v>
          </cell>
          <cell r="I1017">
            <v>3.6521999999999999E-2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1.0145E-2</v>
          </cell>
          <cell r="I1018">
            <v>3.6521999999999999E-2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1.0145E-2</v>
          </cell>
          <cell r="I1019">
            <v>3.6521999999999999E-2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1.0145E-2</v>
          </cell>
          <cell r="I1020">
            <v>3.6521999999999999E-2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1.0145E-2</v>
          </cell>
          <cell r="I1021">
            <v>3.6521999999999999E-2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1.0145E-2</v>
          </cell>
          <cell r="I1022">
            <v>3.6521999999999999E-2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1.0145E-2</v>
          </cell>
          <cell r="I1023">
            <v>3.6521999999999999E-2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1.0468E-2</v>
          </cell>
          <cell r="I1024">
            <v>3.7685000000000003E-2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1.0462000000000001E-2</v>
          </cell>
          <cell r="I1026">
            <v>3.7663000000000002E-2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1.0462000000000001E-2</v>
          </cell>
          <cell r="I1027">
            <v>3.7663000000000002E-2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1.0462000000000001E-2</v>
          </cell>
          <cell r="I1028">
            <v>3.7663000000000002E-2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1.0501999999999999E-2</v>
          </cell>
          <cell r="I1043">
            <v>3.7807E-2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1.0501999999999999E-2</v>
          </cell>
          <cell r="I1044">
            <v>3.7807E-2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1.0501999999999999E-2</v>
          </cell>
          <cell r="I1045">
            <v>3.7807E-2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1.0501999999999999E-2</v>
          </cell>
          <cell r="I1046">
            <v>3.7807E-2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1.0876E-2</v>
          </cell>
          <cell r="I1047">
            <v>3.9154000000000001E-2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1.0876E-2</v>
          </cell>
          <cell r="I1048">
            <v>3.9154000000000001E-2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1.0876E-2</v>
          </cell>
          <cell r="I1049">
            <v>3.9154000000000001E-2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1.0876E-2</v>
          </cell>
          <cell r="I1050">
            <v>3.9154000000000001E-2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1.0876E-2</v>
          </cell>
          <cell r="I1051">
            <v>3.9154000000000001E-2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1.0876E-2</v>
          </cell>
          <cell r="I1052">
            <v>3.9154000000000001E-2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1.0876E-2</v>
          </cell>
          <cell r="I1053">
            <v>3.9154000000000001E-2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1.0876E-2</v>
          </cell>
          <cell r="I1054">
            <v>3.9154000000000001E-2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1.0876E-2</v>
          </cell>
          <cell r="I1055">
            <v>3.9154000000000001E-2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1.0935E-2</v>
          </cell>
          <cell r="I1056">
            <v>3.9365999999999998E-2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1.0422000000000001E-2</v>
          </cell>
          <cell r="I1057">
            <v>3.7518999999999997E-2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1.0422000000000001E-2</v>
          </cell>
          <cell r="I1058">
            <v>3.7518999999999997E-2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1.0422000000000001E-2</v>
          </cell>
          <cell r="I1059">
            <v>3.7518999999999997E-2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1.0540000000000001E-2</v>
          </cell>
          <cell r="I1060">
            <v>3.7943999999999999E-2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1.0657E-2</v>
          </cell>
          <cell r="I1061">
            <v>3.8365000000000003E-2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1.0861000000000001E-2</v>
          </cell>
          <cell r="I1062">
            <v>3.9100000000000003E-2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1.065E-2</v>
          </cell>
          <cell r="I1064">
            <v>3.8339999999999999E-2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1.0914999999999999E-2</v>
          </cell>
          <cell r="I1065">
            <v>3.9294000000000003E-2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0</v>
          </cell>
          <cell r="I1066">
            <v>0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SM-AM019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1.0441000000000001E-2</v>
          </cell>
          <cell r="I1068">
            <v>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1.1021E-2</v>
          </cell>
          <cell r="I6">
            <v>3.9676000000000003E-2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1.1021E-2</v>
          </cell>
          <cell r="I7">
            <v>3.9676000000000003E-2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1.1021E-2</v>
          </cell>
          <cell r="I8">
            <v>3.9676000000000003E-2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1.0847000000000001E-2</v>
          </cell>
          <cell r="I9">
            <v>3.9049E-2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1.0468999999999999E-2</v>
          </cell>
          <cell r="I10">
            <v>3.7687999999999999E-2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1.0747E-2</v>
          </cell>
          <cell r="I11">
            <v>3.8689000000000001E-2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1.0472E-2</v>
          </cell>
          <cell r="I12">
            <v>3.7699000000000003E-2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1.0472E-2</v>
          </cell>
          <cell r="I13">
            <v>3.7699000000000003E-2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1.1006999999999999E-2</v>
          </cell>
          <cell r="I14">
            <v>3.9625E-2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1.1006999999999999E-2</v>
          </cell>
          <cell r="I15">
            <v>3.9625E-2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1.1006999999999999E-2</v>
          </cell>
          <cell r="I16">
            <v>3.9625E-2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1.1006999999999999E-2</v>
          </cell>
          <cell r="I17">
            <v>3.9625E-2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1.1006999999999999E-2</v>
          </cell>
          <cell r="I18">
            <v>3.9625E-2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1.1006999999999999E-2</v>
          </cell>
          <cell r="I19">
            <v>3.9625E-2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1.1006999999999999E-2</v>
          </cell>
          <cell r="I20">
            <v>3.9625E-2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1.1006999999999999E-2</v>
          </cell>
          <cell r="I21">
            <v>3.9625E-2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1.1006999999999999E-2</v>
          </cell>
          <cell r="I22">
            <v>3.9625E-2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1.1006999999999999E-2</v>
          </cell>
          <cell r="I23">
            <v>3.9625E-2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1.1006999999999999E-2</v>
          </cell>
          <cell r="I24">
            <v>3.9625E-2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1.1006999999999999E-2</v>
          </cell>
          <cell r="I25">
            <v>3.9625E-2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1.1006999999999999E-2</v>
          </cell>
          <cell r="I26">
            <v>3.9625E-2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1.0996000000000001E-2</v>
          </cell>
          <cell r="I27">
            <v>3.9586000000000003E-2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1.0996000000000001E-2</v>
          </cell>
          <cell r="I28">
            <v>3.9586000000000003E-2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1.0996000000000001E-2</v>
          </cell>
          <cell r="I29">
            <v>3.9586000000000003E-2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1.0996000000000001E-2</v>
          </cell>
          <cell r="I30">
            <v>3.9586000000000003E-2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1.0992999999999999E-2</v>
          </cell>
          <cell r="I31">
            <v>3.9574999999999999E-2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1.0992999999999999E-2</v>
          </cell>
          <cell r="I32">
            <v>3.9574999999999999E-2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1.0992999999999999E-2</v>
          </cell>
          <cell r="I33">
            <v>3.9574999999999999E-2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1.0992999999999999E-2</v>
          </cell>
          <cell r="I34">
            <v>3.9574999999999999E-2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1.0992999999999999E-2</v>
          </cell>
          <cell r="I35">
            <v>3.9574999999999999E-2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1.0992999999999999E-2</v>
          </cell>
          <cell r="I36">
            <v>3.9574999999999999E-2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1.0931E-2</v>
          </cell>
          <cell r="I37">
            <v>3.9351999999999998E-2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1.0931E-2</v>
          </cell>
          <cell r="I38">
            <v>3.9351999999999998E-2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1.0931E-2</v>
          </cell>
          <cell r="I39">
            <v>3.9351999999999998E-2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1.0931E-2</v>
          </cell>
          <cell r="I40">
            <v>3.9351999999999998E-2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1.0931E-2</v>
          </cell>
          <cell r="I41">
            <v>3.9351999999999998E-2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1.0931E-2</v>
          </cell>
          <cell r="I42">
            <v>3.9351999999999998E-2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1.0931E-2</v>
          </cell>
          <cell r="I43">
            <v>3.9351999999999998E-2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1.0931E-2</v>
          </cell>
          <cell r="I44">
            <v>3.9351999999999998E-2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1.0931E-2</v>
          </cell>
          <cell r="I45">
            <v>3.9351999999999998E-2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1.0931E-2</v>
          </cell>
          <cell r="I46">
            <v>3.9351999999999998E-2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1.0928999999999999E-2</v>
          </cell>
          <cell r="I47">
            <v>3.9343999999999997E-2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1.0928999999999999E-2</v>
          </cell>
          <cell r="I48">
            <v>3.9343999999999997E-2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1.0928999999999999E-2</v>
          </cell>
          <cell r="I49">
            <v>3.9343999999999997E-2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1.0928999999999999E-2</v>
          </cell>
          <cell r="I50">
            <v>3.9343999999999997E-2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1.0928999999999999E-2</v>
          </cell>
          <cell r="I51">
            <v>3.9343999999999997E-2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1.0886E-2</v>
          </cell>
          <cell r="I52">
            <v>3.9190000000000003E-2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1.0886E-2</v>
          </cell>
          <cell r="I53">
            <v>3.9190000000000003E-2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1.0886E-2</v>
          </cell>
          <cell r="I54">
            <v>3.9190000000000003E-2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1.0886E-2</v>
          </cell>
          <cell r="I55">
            <v>3.9190000000000003E-2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1.0886E-2</v>
          </cell>
          <cell r="I56">
            <v>3.9190000000000003E-2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1.0886E-2</v>
          </cell>
          <cell r="I57">
            <v>3.9190000000000003E-2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1.0886E-2</v>
          </cell>
          <cell r="I58">
            <v>3.9190000000000003E-2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1.0886E-2</v>
          </cell>
          <cell r="I59">
            <v>3.9190000000000003E-2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1.0886E-2</v>
          </cell>
          <cell r="I60">
            <v>3.9190000000000003E-2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1.0222999999999999E-2</v>
          </cell>
          <cell r="I61">
            <v>3.6803000000000002E-2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1.0886E-2</v>
          </cell>
          <cell r="I62">
            <v>3.9190000000000003E-2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1.0921E-2</v>
          </cell>
          <cell r="I63">
            <v>3.9315999999999997E-2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1.0921E-2</v>
          </cell>
          <cell r="I64">
            <v>3.9315999999999997E-2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1.0921E-2</v>
          </cell>
          <cell r="I65">
            <v>3.9315999999999997E-2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1.0921E-2</v>
          </cell>
          <cell r="I66">
            <v>3.9315999999999997E-2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1.0921E-2</v>
          </cell>
          <cell r="I67">
            <v>3.9315999999999997E-2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1.0921E-2</v>
          </cell>
          <cell r="I68">
            <v>3.9315999999999997E-2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1.0921E-2</v>
          </cell>
          <cell r="I69">
            <v>3.9315999999999997E-2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1.0921E-2</v>
          </cell>
          <cell r="I70">
            <v>3.9315999999999997E-2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1.0921E-2</v>
          </cell>
          <cell r="I71">
            <v>3.9315999999999997E-2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1.0921E-2</v>
          </cell>
          <cell r="I72">
            <v>3.9315999999999997E-2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1.0921E-2</v>
          </cell>
          <cell r="I73">
            <v>3.9315999999999997E-2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1.0921E-2</v>
          </cell>
          <cell r="I74">
            <v>3.9315999999999997E-2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1.0931E-2</v>
          </cell>
          <cell r="I75">
            <v>3.9351999999999998E-2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1.0931E-2</v>
          </cell>
          <cell r="I76">
            <v>3.9351999999999998E-2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1.0931E-2</v>
          </cell>
          <cell r="I77">
            <v>3.9351999999999998E-2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1.0931E-2</v>
          </cell>
          <cell r="I78">
            <v>3.9351999999999998E-2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1.0938E-2</v>
          </cell>
          <cell r="I79">
            <v>3.9377000000000002E-2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1.0938E-2</v>
          </cell>
          <cell r="I80">
            <v>3.9377000000000002E-2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1.0938E-2</v>
          </cell>
          <cell r="I81">
            <v>3.9377000000000002E-2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1.0938E-2</v>
          </cell>
          <cell r="I82">
            <v>3.9377000000000002E-2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1.0938E-2</v>
          </cell>
          <cell r="I83">
            <v>3.9377000000000002E-2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1.0938E-2</v>
          </cell>
          <cell r="I84">
            <v>3.9377000000000002E-2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1.0938E-2</v>
          </cell>
          <cell r="I85">
            <v>3.9377000000000002E-2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1.0977000000000001E-2</v>
          </cell>
          <cell r="I86">
            <v>3.9516999999999997E-2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1.0977000000000001E-2</v>
          </cell>
          <cell r="I87">
            <v>3.9516999999999997E-2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1.0977000000000001E-2</v>
          </cell>
          <cell r="I88">
            <v>3.9516999999999997E-2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1.0977000000000001E-2</v>
          </cell>
          <cell r="I89">
            <v>3.9516999999999997E-2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1.0977000000000001E-2</v>
          </cell>
          <cell r="I90">
            <v>3.9516999999999997E-2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1.0977000000000001E-2</v>
          </cell>
          <cell r="I91">
            <v>3.9516999999999997E-2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1.0977000000000001E-2</v>
          </cell>
          <cell r="I92">
            <v>3.9516999999999997E-2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1.0425E-2</v>
          </cell>
          <cell r="I93">
            <v>3.7530000000000001E-2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1.0428E-2</v>
          </cell>
          <cell r="I94">
            <v>3.7540999999999998E-2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1.0947999999999999E-2</v>
          </cell>
          <cell r="I95">
            <v>3.9412999999999997E-2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1.0947999999999999E-2</v>
          </cell>
          <cell r="I96">
            <v>3.9412999999999997E-2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1.0947999999999999E-2</v>
          </cell>
          <cell r="I97">
            <v>3.9412999999999997E-2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1.0947999999999999E-2</v>
          </cell>
          <cell r="I98">
            <v>3.9412999999999997E-2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1.0947999999999999E-2</v>
          </cell>
          <cell r="I99">
            <v>3.9412999999999997E-2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1.0947999999999999E-2</v>
          </cell>
          <cell r="I100">
            <v>3.9412999999999997E-2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1.0947999999999999E-2</v>
          </cell>
          <cell r="I101">
            <v>3.9412999999999997E-2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1.1807E-2</v>
          </cell>
          <cell r="I102">
            <v>4.2505000000000001E-2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1.1807E-2</v>
          </cell>
          <cell r="I103">
            <v>4.2505000000000001E-2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1.1807E-2</v>
          </cell>
          <cell r="I104">
            <v>4.2505000000000001E-2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1.1807E-2</v>
          </cell>
          <cell r="I105">
            <v>4.2505000000000001E-2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1.0652999999999999E-2</v>
          </cell>
          <cell r="I106">
            <v>3.8351000000000003E-2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1.0652999999999999E-2</v>
          </cell>
          <cell r="I107">
            <v>3.8351000000000003E-2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1.0652999999999999E-2</v>
          </cell>
          <cell r="I108">
            <v>3.8351000000000003E-2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1.0721E-2</v>
          </cell>
          <cell r="I109">
            <v>3.8595999999999998E-2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1.0467000000000001E-2</v>
          </cell>
          <cell r="I110">
            <v>3.7680999999999999E-2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1.0467000000000001E-2</v>
          </cell>
          <cell r="I111">
            <v>3.7680999999999999E-2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1.0467000000000001E-2</v>
          </cell>
          <cell r="I112">
            <v>3.7680999999999999E-2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1.0467000000000001E-2</v>
          </cell>
          <cell r="I113">
            <v>3.7680999999999999E-2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1.0467000000000001E-2</v>
          </cell>
          <cell r="I114">
            <v>3.7680999999999999E-2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1.0467000000000001E-2</v>
          </cell>
          <cell r="I115">
            <v>3.7680999999999999E-2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1.0467000000000001E-2</v>
          </cell>
          <cell r="I116">
            <v>3.7680999999999999E-2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1.0467000000000001E-2</v>
          </cell>
          <cell r="I117">
            <v>3.7680999999999999E-2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1.0467000000000001E-2</v>
          </cell>
          <cell r="I118">
            <v>3.7680999999999999E-2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1.0902999999999999E-2</v>
          </cell>
          <cell r="I119">
            <v>3.9251000000000001E-2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1.0902999999999999E-2</v>
          </cell>
          <cell r="I120">
            <v>3.9251000000000001E-2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1.1807E-2</v>
          </cell>
          <cell r="I121">
            <v>4.2505000000000001E-2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1.0345999999999999E-2</v>
          </cell>
          <cell r="I122">
            <v>3.7246000000000001E-2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1.0345999999999999E-2</v>
          </cell>
          <cell r="I123">
            <v>3.7246000000000001E-2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1.0465E-2</v>
          </cell>
          <cell r="I124">
            <v>3.7673999999999999E-2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1.0465E-2</v>
          </cell>
          <cell r="I125">
            <v>3.7673999999999999E-2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1.0465E-2</v>
          </cell>
          <cell r="I126">
            <v>3.7673999999999999E-2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1.0465E-2</v>
          </cell>
          <cell r="I127">
            <v>3.7673999999999999E-2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1.0465E-2</v>
          </cell>
          <cell r="I128">
            <v>3.7673999999999999E-2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1.0465E-2</v>
          </cell>
          <cell r="I129">
            <v>3.7673999999999999E-2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1.0465E-2</v>
          </cell>
          <cell r="I130">
            <v>3.7673999999999999E-2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1.0465E-2</v>
          </cell>
          <cell r="I131">
            <v>3.7673999999999999E-2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1.0465E-2</v>
          </cell>
          <cell r="I132">
            <v>3.7673999999999999E-2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1.0465E-2</v>
          </cell>
          <cell r="I133">
            <v>3.7673999999999999E-2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1.0465E-2</v>
          </cell>
          <cell r="I134">
            <v>3.7673999999999999E-2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1.0222999999999999E-2</v>
          </cell>
          <cell r="I135">
            <v>3.6803000000000002E-2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1.0222999999999999E-2</v>
          </cell>
          <cell r="I136">
            <v>3.6803000000000002E-2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1.0468E-2</v>
          </cell>
          <cell r="I137">
            <v>3.7685000000000003E-2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1.0468E-2</v>
          </cell>
          <cell r="I138">
            <v>3.7685000000000003E-2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1.0468E-2</v>
          </cell>
          <cell r="I139">
            <v>3.7685000000000003E-2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1.0468E-2</v>
          </cell>
          <cell r="I140">
            <v>3.7685000000000003E-2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1.0468E-2</v>
          </cell>
          <cell r="I141">
            <v>3.7685000000000003E-2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1.0468E-2</v>
          </cell>
          <cell r="I142">
            <v>3.7685000000000003E-2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1.0468E-2</v>
          </cell>
          <cell r="I143">
            <v>3.7685000000000003E-2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1.0468E-2</v>
          </cell>
          <cell r="I144">
            <v>3.7685000000000003E-2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1.0982E-2</v>
          </cell>
          <cell r="I145">
            <v>3.9535000000000001E-2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1.0982E-2</v>
          </cell>
          <cell r="I146">
            <v>3.9535000000000001E-2</v>
          </cell>
        </row>
        <row r="147">
          <cell r="D147" t="str">
            <v>SM0090D1</v>
          </cell>
          <cell r="E147">
            <v>131256</v>
          </cell>
          <cell r="F147">
            <v>131265</v>
          </cell>
          <cell r="G147" t="str">
            <v>DISTSR</v>
          </cell>
          <cell r="H147">
            <v>1.0947999999999999E-2</v>
          </cell>
          <cell r="I147">
            <v>3.9412999999999997E-2</v>
          </cell>
        </row>
        <row r="148">
          <cell r="D148" t="str">
            <v>SM0090D2</v>
          </cell>
          <cell r="E148">
            <v>131256</v>
          </cell>
          <cell r="F148">
            <v>131265</v>
          </cell>
          <cell r="G148" t="str">
            <v>DISTSR</v>
          </cell>
          <cell r="H148">
            <v>1.0947999999999999E-2</v>
          </cell>
          <cell r="I148">
            <v>3.9412999999999997E-2</v>
          </cell>
        </row>
        <row r="149">
          <cell r="D149" t="str">
            <v>SM0091D0</v>
          </cell>
          <cell r="E149">
            <v>131274</v>
          </cell>
          <cell r="F149">
            <v>131283</v>
          </cell>
          <cell r="G149" t="str">
            <v>PTRUTJ</v>
          </cell>
          <cell r="H149">
            <v>1.0947999999999999E-2</v>
          </cell>
          <cell r="I149">
            <v>3.9412999999999997E-2</v>
          </cell>
        </row>
        <row r="150">
          <cell r="D150" t="str">
            <v>SM0092D0</v>
          </cell>
          <cell r="E150">
            <v>132315</v>
          </cell>
          <cell r="F150">
            <v>132324</v>
          </cell>
          <cell r="G150" t="str">
            <v>DISTSR</v>
          </cell>
          <cell r="H150">
            <v>1.0947999999999999E-2</v>
          </cell>
          <cell r="I150">
            <v>3.9412999999999997E-2</v>
          </cell>
        </row>
        <row r="151">
          <cell r="D151" t="str">
            <v>SM0093D0</v>
          </cell>
          <cell r="E151">
            <v>133330</v>
          </cell>
          <cell r="F151">
            <v>133349</v>
          </cell>
          <cell r="G151" t="str">
            <v>VICTFL</v>
          </cell>
          <cell r="H151">
            <v>1.0947999999999999E-2</v>
          </cell>
          <cell r="I151">
            <v>3.9412999999999997E-2</v>
          </cell>
        </row>
        <row r="152">
          <cell r="D152" t="str">
            <v>SM0094D0</v>
          </cell>
          <cell r="E152">
            <v>133330</v>
          </cell>
          <cell r="F152">
            <v>133349</v>
          </cell>
          <cell r="G152" t="str">
            <v>DISTSR</v>
          </cell>
          <cell r="H152">
            <v>1.0947999999999999E-2</v>
          </cell>
          <cell r="I152">
            <v>3.9412999999999997E-2</v>
          </cell>
        </row>
        <row r="153">
          <cell r="D153" t="str">
            <v>SM0227D0</v>
          </cell>
          <cell r="E153">
            <v>132404</v>
          </cell>
          <cell r="F153">
            <v>132422</v>
          </cell>
          <cell r="G153" t="str">
            <v>PROGAZ</v>
          </cell>
          <cell r="H153">
            <v>1.0947999999999999E-2</v>
          </cell>
          <cell r="I153">
            <v>3.9412999999999997E-2</v>
          </cell>
        </row>
        <row r="154">
          <cell r="D154" t="str">
            <v>SM0081D0</v>
          </cell>
          <cell r="E154">
            <v>131336</v>
          </cell>
          <cell r="F154">
            <v>131381</v>
          </cell>
          <cell r="G154" t="str">
            <v>DISTSR</v>
          </cell>
          <cell r="H154">
            <v>1.0467000000000001E-2</v>
          </cell>
          <cell r="I154">
            <v>3.7680999999999999E-2</v>
          </cell>
        </row>
        <row r="155">
          <cell r="D155" t="str">
            <v>SM0084D1</v>
          </cell>
          <cell r="E155">
            <v>131336</v>
          </cell>
          <cell r="F155">
            <v>131345</v>
          </cell>
          <cell r="G155" t="str">
            <v>DISTSR</v>
          </cell>
          <cell r="H155">
            <v>1.0467000000000001E-2</v>
          </cell>
          <cell r="I155">
            <v>3.7680999999999999E-2</v>
          </cell>
        </row>
        <row r="156">
          <cell r="D156" t="str">
            <v>SM0084D2</v>
          </cell>
          <cell r="E156">
            <v>131336</v>
          </cell>
          <cell r="F156">
            <v>131345</v>
          </cell>
          <cell r="G156" t="str">
            <v>VULTUR</v>
          </cell>
          <cell r="H156">
            <v>1.0467000000000001E-2</v>
          </cell>
          <cell r="I156">
            <v>3.7680999999999999E-2</v>
          </cell>
        </row>
        <row r="157">
          <cell r="D157" t="str">
            <v>SM0085D1</v>
          </cell>
          <cell r="E157">
            <v>131103</v>
          </cell>
          <cell r="F157">
            <v>131121</v>
          </cell>
          <cell r="G157" t="str">
            <v>DISTSR</v>
          </cell>
          <cell r="H157">
            <v>1.0467000000000001E-2</v>
          </cell>
          <cell r="I157">
            <v>3.7680999999999999E-2</v>
          </cell>
        </row>
        <row r="158">
          <cell r="D158" t="str">
            <v>SM0085D2</v>
          </cell>
          <cell r="E158">
            <v>179659</v>
          </cell>
          <cell r="F158">
            <v>131121</v>
          </cell>
          <cell r="G158" t="str">
            <v>HDJBRZ</v>
          </cell>
          <cell r="H158">
            <v>1.0467000000000001E-2</v>
          </cell>
          <cell r="I158">
            <v>3.7680999999999999E-2</v>
          </cell>
        </row>
        <row r="159">
          <cell r="D159" t="str">
            <v>SM0087D0</v>
          </cell>
          <cell r="E159">
            <v>131103</v>
          </cell>
          <cell r="F159">
            <v>131158</v>
          </cell>
          <cell r="G159" t="str">
            <v>IZVORE</v>
          </cell>
          <cell r="H159">
            <v>1.0467000000000001E-2</v>
          </cell>
          <cell r="I159">
            <v>3.7680999999999999E-2</v>
          </cell>
        </row>
        <row r="160">
          <cell r="D160" t="str">
            <v>SM0088D0</v>
          </cell>
          <cell r="E160">
            <v>132805</v>
          </cell>
          <cell r="F160">
            <v>132814</v>
          </cell>
          <cell r="G160" t="str">
            <v>DISTSR</v>
          </cell>
          <cell r="H160">
            <v>1.0467000000000001E-2</v>
          </cell>
          <cell r="I160">
            <v>3.7680999999999999E-2</v>
          </cell>
        </row>
        <row r="161">
          <cell r="D161" t="str">
            <v>SM0089D0</v>
          </cell>
          <cell r="E161">
            <v>131274</v>
          </cell>
          <cell r="F161">
            <v>131283</v>
          </cell>
          <cell r="G161" t="str">
            <v>DISTSR</v>
          </cell>
          <cell r="H161">
            <v>1.0467000000000001E-2</v>
          </cell>
          <cell r="I161">
            <v>3.7680999999999999E-2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1.0467000000000001E-2</v>
          </cell>
          <cell r="I162">
            <v>3.7680999999999999E-2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1.0985E-2</v>
          </cell>
          <cell r="I163">
            <v>3.9545999999999998E-2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1.0985E-2</v>
          </cell>
          <cell r="I164">
            <v>3.9545999999999998E-2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1.0985E-2</v>
          </cell>
          <cell r="I165">
            <v>3.9545999999999998E-2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1.0985E-2</v>
          </cell>
          <cell r="I166">
            <v>3.9545999999999998E-2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1.0985E-2</v>
          </cell>
          <cell r="I167">
            <v>3.9545999999999998E-2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1.0985E-2</v>
          </cell>
          <cell r="I168">
            <v>3.9545999999999998E-2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1.0985E-2</v>
          </cell>
          <cell r="I169">
            <v>3.9545999999999998E-2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1.0985E-2</v>
          </cell>
          <cell r="I170">
            <v>3.9545999999999998E-2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1.0985E-2</v>
          </cell>
          <cell r="I171">
            <v>3.9545999999999998E-2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1.0985E-2</v>
          </cell>
          <cell r="I172">
            <v>3.9545999999999998E-2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1.0985E-2</v>
          </cell>
          <cell r="I173">
            <v>3.9545999999999998E-2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1.0985E-2</v>
          </cell>
          <cell r="I174">
            <v>3.9545999999999998E-2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1.0985E-2</v>
          </cell>
          <cell r="I175">
            <v>3.9545999999999998E-2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1.0985E-2</v>
          </cell>
          <cell r="I176">
            <v>3.9545999999999998E-2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1.0985E-2</v>
          </cell>
          <cell r="I177">
            <v>3.9545999999999998E-2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1.0985E-2</v>
          </cell>
          <cell r="I178">
            <v>3.9545999999999998E-2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1.0985E-2</v>
          </cell>
          <cell r="I179">
            <v>3.9545999999999998E-2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1.0985E-2</v>
          </cell>
          <cell r="I180">
            <v>3.9545999999999998E-2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1.0985E-2</v>
          </cell>
          <cell r="I181">
            <v>3.9545999999999998E-2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1.0985E-2</v>
          </cell>
          <cell r="I182">
            <v>3.9545999999999998E-2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1.0985E-2</v>
          </cell>
          <cell r="I183">
            <v>3.9545999999999998E-2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1.0985E-2</v>
          </cell>
          <cell r="I184">
            <v>3.9545999999999998E-2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1.069E-2</v>
          </cell>
          <cell r="I185">
            <v>3.8483999999999997E-2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1.069E-2</v>
          </cell>
          <cell r="I186">
            <v>3.8483999999999997E-2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1.069E-2</v>
          </cell>
          <cell r="I187">
            <v>3.8483999999999997E-2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1.069E-2</v>
          </cell>
          <cell r="I188">
            <v>3.8483999999999997E-2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1.069E-2</v>
          </cell>
          <cell r="I189">
            <v>3.8483999999999997E-2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1.069E-2</v>
          </cell>
          <cell r="I190">
            <v>3.8483999999999997E-2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1.069E-2</v>
          </cell>
          <cell r="I191">
            <v>3.8483999999999997E-2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1.069E-2</v>
          </cell>
          <cell r="I192">
            <v>3.8483999999999997E-2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1.069E-2</v>
          </cell>
          <cell r="I193">
            <v>3.8483999999999997E-2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1.069E-2</v>
          </cell>
          <cell r="I194">
            <v>3.8483999999999997E-2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1.069E-2</v>
          </cell>
          <cell r="I195">
            <v>3.8483999999999997E-2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1.0186000000000001E-2</v>
          </cell>
          <cell r="I196">
            <v>3.6670000000000001E-2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1.0186000000000001E-2</v>
          </cell>
          <cell r="I197">
            <v>3.6670000000000001E-2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1.0186000000000001E-2</v>
          </cell>
          <cell r="I198">
            <v>3.6670000000000001E-2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1.0186000000000001E-2</v>
          </cell>
          <cell r="I199">
            <v>3.6670000000000001E-2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1.0186000000000001E-2</v>
          </cell>
          <cell r="I200">
            <v>3.6670000000000001E-2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1.0186000000000001E-2</v>
          </cell>
          <cell r="I201">
            <v>3.6670000000000001E-2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1.0186000000000001E-2</v>
          </cell>
          <cell r="I202">
            <v>3.6670000000000001E-2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1.0186000000000001E-2</v>
          </cell>
          <cell r="I203">
            <v>3.6670000000000001E-2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1.0186000000000001E-2</v>
          </cell>
          <cell r="I204">
            <v>3.6670000000000001E-2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1.0186000000000001E-2</v>
          </cell>
          <cell r="I205">
            <v>3.6670000000000001E-2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1.0186000000000001E-2</v>
          </cell>
          <cell r="I206">
            <v>3.6670000000000001E-2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1.0186000000000001E-2</v>
          </cell>
          <cell r="I207">
            <v>3.6670000000000001E-2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1.0186000000000001E-2</v>
          </cell>
          <cell r="I208">
            <v>3.6670000000000001E-2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1.0186000000000001E-2</v>
          </cell>
          <cell r="I209">
            <v>3.6670000000000001E-2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1.0186000000000001E-2</v>
          </cell>
          <cell r="I210">
            <v>3.6670000000000001E-2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1.0186000000000001E-2</v>
          </cell>
          <cell r="I211">
            <v>3.6670000000000001E-2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1.0186000000000001E-2</v>
          </cell>
          <cell r="I212">
            <v>3.6670000000000001E-2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1.0461E-2</v>
          </cell>
          <cell r="I213">
            <v>3.7659999999999999E-2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1.0461E-2</v>
          </cell>
          <cell r="I214">
            <v>3.7659999999999999E-2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1.0461E-2</v>
          </cell>
          <cell r="I215">
            <v>3.7659999999999999E-2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1.0461E-2</v>
          </cell>
          <cell r="I216">
            <v>3.7659999999999999E-2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1.0461E-2</v>
          </cell>
          <cell r="I217">
            <v>3.7659999999999999E-2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1.0461E-2</v>
          </cell>
          <cell r="I218">
            <v>3.7659999999999999E-2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1.0461E-2</v>
          </cell>
          <cell r="I219">
            <v>3.7659999999999999E-2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1.0461E-2</v>
          </cell>
          <cell r="I220">
            <v>3.7659999999999999E-2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1.0461E-2</v>
          </cell>
          <cell r="I221">
            <v>3.7659999999999999E-2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1.0467000000000001E-2</v>
          </cell>
          <cell r="I222">
            <v>3.7680999999999999E-2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1.0467000000000001E-2</v>
          </cell>
          <cell r="I223">
            <v>3.7680999999999999E-2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1.0468E-2</v>
          </cell>
          <cell r="I224">
            <v>3.7685000000000003E-2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1.0468E-2</v>
          </cell>
          <cell r="I225">
            <v>3.7685000000000003E-2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1.0468999999999999E-2</v>
          </cell>
          <cell r="I226">
            <v>3.7687999999999999E-2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1.0468999999999999E-2</v>
          </cell>
          <cell r="I227">
            <v>3.7687999999999999E-2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1.0468999999999999E-2</v>
          </cell>
          <cell r="I228">
            <v>3.7687999999999999E-2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1.0461E-2</v>
          </cell>
          <cell r="I229">
            <v>3.7659999999999999E-2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1.1006E-2</v>
          </cell>
          <cell r="I230">
            <v>3.9621999999999997E-2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1.1006E-2</v>
          </cell>
          <cell r="I231">
            <v>3.9621999999999997E-2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1.1006E-2</v>
          </cell>
          <cell r="I232">
            <v>3.9621999999999997E-2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1.1006E-2</v>
          </cell>
          <cell r="I233">
            <v>3.9621999999999997E-2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1.1006E-2</v>
          </cell>
          <cell r="I234">
            <v>3.9621999999999997E-2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1.1006E-2</v>
          </cell>
          <cell r="I235">
            <v>3.9621999999999997E-2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1.1006E-2</v>
          </cell>
          <cell r="I236">
            <v>3.9621999999999997E-2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1.1006E-2</v>
          </cell>
          <cell r="I237">
            <v>3.9621999999999997E-2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1.1006E-2</v>
          </cell>
          <cell r="I238">
            <v>3.9621999999999997E-2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1.1006E-2</v>
          </cell>
          <cell r="I239">
            <v>3.9621999999999997E-2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1.1006E-2</v>
          </cell>
          <cell r="I240">
            <v>3.9621999999999997E-2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1.1006E-2</v>
          </cell>
          <cell r="I241">
            <v>3.9621999999999997E-2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1.1006E-2</v>
          </cell>
          <cell r="I242">
            <v>3.9621999999999997E-2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1.0869999999999999E-2</v>
          </cell>
          <cell r="I243">
            <v>3.9132E-2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1.0869999999999999E-2</v>
          </cell>
          <cell r="I244">
            <v>3.9132E-2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1.0869999999999999E-2</v>
          </cell>
          <cell r="I245">
            <v>3.9132E-2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1.0869999999999999E-2</v>
          </cell>
          <cell r="I246">
            <v>3.9132E-2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1.0987E-2</v>
          </cell>
          <cell r="I247">
            <v>3.9552999999999998E-2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1.0987E-2</v>
          </cell>
          <cell r="I248">
            <v>3.9552999999999998E-2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1.1006E-2</v>
          </cell>
          <cell r="I249">
            <v>3.9621999999999997E-2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1.1006E-2</v>
          </cell>
          <cell r="I250">
            <v>3.9621999999999997E-2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1.1006E-2</v>
          </cell>
          <cell r="I251">
            <v>3.9621999999999997E-2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1.1006E-2</v>
          </cell>
          <cell r="I252">
            <v>3.9621999999999997E-2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1.1240999999999999E-2</v>
          </cell>
          <cell r="I253">
            <v>4.0467999999999997E-2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1.1240999999999999E-2</v>
          </cell>
          <cell r="I254">
            <v>4.0467999999999997E-2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1.0973999999999999E-2</v>
          </cell>
          <cell r="I255">
            <v>3.9505999999999999E-2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1.0925000000000001E-2</v>
          </cell>
          <cell r="I256">
            <v>3.9329999999999997E-2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1.0973999999999999E-2</v>
          </cell>
          <cell r="I257">
            <v>3.9505999999999999E-2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1.0973999999999999E-2</v>
          </cell>
          <cell r="I258">
            <v>3.9505999999999999E-2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1.0487E-2</v>
          </cell>
          <cell r="I259">
            <v>3.7753000000000002E-2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1.0885000000000001E-2</v>
          </cell>
          <cell r="I260">
            <v>3.9185999999999999E-2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1.0885000000000001E-2</v>
          </cell>
          <cell r="I261">
            <v>3.9185999999999999E-2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1.0885000000000001E-2</v>
          </cell>
          <cell r="I262">
            <v>3.9185999999999999E-2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1.0885000000000001E-2</v>
          </cell>
          <cell r="I263">
            <v>3.9185999999999999E-2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1.0885000000000001E-2</v>
          </cell>
          <cell r="I264">
            <v>3.9185999999999999E-2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1.0885000000000001E-2</v>
          </cell>
          <cell r="I265">
            <v>3.9185999999999999E-2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1.0885000000000001E-2</v>
          </cell>
          <cell r="I266">
            <v>3.9185999999999999E-2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1.0885000000000001E-2</v>
          </cell>
          <cell r="I267">
            <v>3.9185999999999999E-2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1.0885000000000001E-2</v>
          </cell>
          <cell r="I268">
            <v>3.9185999999999999E-2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1.0885000000000001E-2</v>
          </cell>
          <cell r="I269">
            <v>3.9185999999999999E-2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1.0887000000000001E-2</v>
          </cell>
          <cell r="I270">
            <v>3.9192999999999999E-2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1.0887000000000001E-2</v>
          </cell>
          <cell r="I271">
            <v>3.9192999999999999E-2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1.0887000000000001E-2</v>
          </cell>
          <cell r="I272">
            <v>3.9192999999999999E-2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1.0887000000000001E-2</v>
          </cell>
          <cell r="I273">
            <v>3.9192999999999999E-2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1.0887000000000001E-2</v>
          </cell>
          <cell r="I274">
            <v>3.9192999999999999E-2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1.0807000000000001E-2</v>
          </cell>
          <cell r="I275">
            <v>3.8905000000000002E-2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1.0807000000000001E-2</v>
          </cell>
          <cell r="I276">
            <v>3.8905000000000002E-2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1.0807000000000001E-2</v>
          </cell>
          <cell r="I277">
            <v>3.8905000000000002E-2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1.0807000000000001E-2</v>
          </cell>
          <cell r="I278">
            <v>3.8905000000000002E-2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1.0807000000000001E-2</v>
          </cell>
          <cell r="I279">
            <v>3.8905000000000002E-2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1.0317E-2</v>
          </cell>
          <cell r="I280">
            <v>3.7141E-2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1.0326E-2</v>
          </cell>
          <cell r="I281">
            <v>3.7173999999999999E-2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1.0326E-2</v>
          </cell>
          <cell r="I282">
            <v>3.7173999999999999E-2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1.0326E-2</v>
          </cell>
          <cell r="I283">
            <v>3.7173999999999999E-2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1.0971E-2</v>
          </cell>
          <cell r="I284">
            <v>3.9496000000000003E-2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1.0945E-2</v>
          </cell>
          <cell r="I285">
            <v>3.9402E-2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1.0918000000000001E-2</v>
          </cell>
          <cell r="I286">
            <v>3.9305E-2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1.0498E-2</v>
          </cell>
          <cell r="I287">
            <v>3.7793E-2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1.0498E-2</v>
          </cell>
          <cell r="I288">
            <v>3.7793E-2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1.0498E-2</v>
          </cell>
          <cell r="I289">
            <v>3.7793E-2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1.0654E-2</v>
          </cell>
          <cell r="I290">
            <v>3.8353999999999999E-2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1.0654E-2</v>
          </cell>
          <cell r="I291">
            <v>3.8353999999999999E-2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1.0654E-2</v>
          </cell>
          <cell r="I292">
            <v>3.8353999999999999E-2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1.0654E-2</v>
          </cell>
          <cell r="I293">
            <v>3.8353999999999999E-2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1.0666E-2</v>
          </cell>
          <cell r="I294">
            <v>3.8398000000000002E-2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1.0614999999999999E-2</v>
          </cell>
          <cell r="I295">
            <v>3.8213999999999998E-2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1.0654E-2</v>
          </cell>
          <cell r="I296">
            <v>3.8353999999999999E-2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1.0654E-2</v>
          </cell>
          <cell r="I297">
            <v>3.8353999999999999E-2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1.0654E-2</v>
          </cell>
          <cell r="I298">
            <v>3.8353999999999999E-2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1.0654E-2</v>
          </cell>
          <cell r="I299">
            <v>3.8353999999999999E-2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1.0654E-2</v>
          </cell>
          <cell r="I300">
            <v>3.8353999999999999E-2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1.068E-2</v>
          </cell>
          <cell r="I301">
            <v>3.8448000000000003E-2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1.068E-2</v>
          </cell>
          <cell r="I302">
            <v>3.8448000000000003E-2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1.068E-2</v>
          </cell>
          <cell r="I303">
            <v>3.8448000000000003E-2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1.068E-2</v>
          </cell>
          <cell r="I304">
            <v>3.8448000000000003E-2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1.0562E-2</v>
          </cell>
          <cell r="I305">
            <v>3.8023000000000001E-2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1.0562E-2</v>
          </cell>
          <cell r="I306">
            <v>3.8023000000000001E-2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1.0562E-2</v>
          </cell>
          <cell r="I307">
            <v>3.8023000000000001E-2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1.0560999999999999E-2</v>
          </cell>
          <cell r="I308">
            <v>3.8019999999999998E-2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1.0560999999999999E-2</v>
          </cell>
          <cell r="I309">
            <v>3.8019999999999998E-2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1.0560999999999999E-2</v>
          </cell>
          <cell r="I310">
            <v>3.8019999999999998E-2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1.0769000000000001E-2</v>
          </cell>
          <cell r="I311">
            <v>3.8767999999999997E-2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1.0769000000000001E-2</v>
          </cell>
          <cell r="I312">
            <v>3.8767999999999997E-2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1.0769000000000001E-2</v>
          </cell>
          <cell r="I313">
            <v>3.8767999999999997E-2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1.0769000000000001E-2</v>
          </cell>
          <cell r="I314">
            <v>3.8767999999999997E-2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1.0769000000000001E-2</v>
          </cell>
          <cell r="I315">
            <v>3.8767999999999997E-2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1.0769000000000001E-2</v>
          </cell>
          <cell r="I316">
            <v>3.8767999999999997E-2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1.0769000000000001E-2</v>
          </cell>
          <cell r="I317">
            <v>3.8767999999999997E-2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1.0769000000000001E-2</v>
          </cell>
          <cell r="I318">
            <v>3.8767999999999997E-2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1.0928E-2</v>
          </cell>
          <cell r="I319">
            <v>3.9341000000000001E-2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1.0928E-2</v>
          </cell>
          <cell r="I320">
            <v>3.9341000000000001E-2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1.0928E-2</v>
          </cell>
          <cell r="I321">
            <v>3.9341000000000001E-2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1.0928E-2</v>
          </cell>
          <cell r="I322">
            <v>3.9341000000000001E-2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1.0928E-2</v>
          </cell>
          <cell r="I323">
            <v>3.9341000000000001E-2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1.0928E-2</v>
          </cell>
          <cell r="I324">
            <v>3.9341000000000001E-2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1.0928E-2</v>
          </cell>
          <cell r="I325">
            <v>3.9341000000000001E-2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1.0928E-2</v>
          </cell>
          <cell r="I326">
            <v>3.9341000000000001E-2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1.0928E-2</v>
          </cell>
          <cell r="I327">
            <v>3.9341000000000001E-2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1.0928E-2</v>
          </cell>
          <cell r="I328">
            <v>3.9341000000000001E-2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1.0681E-2</v>
          </cell>
          <cell r="I329">
            <v>3.8452E-2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1.0681E-2</v>
          </cell>
          <cell r="I330">
            <v>3.8452E-2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1.0681E-2</v>
          </cell>
          <cell r="I331">
            <v>3.8452E-2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1.0681E-2</v>
          </cell>
          <cell r="I332">
            <v>3.8452E-2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1.0681E-2</v>
          </cell>
          <cell r="I333">
            <v>3.8452E-2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1.0681E-2</v>
          </cell>
          <cell r="I334">
            <v>3.8452E-2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1.0681E-2</v>
          </cell>
          <cell r="I335">
            <v>3.8452E-2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1.0681E-2</v>
          </cell>
          <cell r="I336">
            <v>3.8452E-2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1.0681E-2</v>
          </cell>
          <cell r="I337">
            <v>3.8452E-2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1.0681E-2</v>
          </cell>
          <cell r="I338">
            <v>3.8452E-2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1.0681E-2</v>
          </cell>
          <cell r="I339">
            <v>3.8452E-2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1.0681E-2</v>
          </cell>
          <cell r="I340">
            <v>3.8452E-2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1.0681E-2</v>
          </cell>
          <cell r="I341">
            <v>3.8452E-2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1.0681E-2</v>
          </cell>
          <cell r="I342">
            <v>3.8452E-2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1.0681E-2</v>
          </cell>
          <cell r="I343">
            <v>3.8452E-2</v>
          </cell>
        </row>
        <row r="344">
          <cell r="D344" t="str">
            <v>SM0282D0</v>
          </cell>
          <cell r="E344">
            <v>7044</v>
          </cell>
          <cell r="F344">
            <v>7053</v>
          </cell>
          <cell r="G344" t="str">
            <v>EGDTGM</v>
          </cell>
          <cell r="H344">
            <v>1.0681E-2</v>
          </cell>
          <cell r="I344">
            <v>3.8452E-2</v>
          </cell>
        </row>
        <row r="345">
          <cell r="D345" t="str">
            <v>SM0283D0</v>
          </cell>
          <cell r="E345">
            <v>7810</v>
          </cell>
          <cell r="F345">
            <v>7829</v>
          </cell>
          <cell r="G345" t="str">
            <v>EGDTGM</v>
          </cell>
          <cell r="H345">
            <v>1.0681E-2</v>
          </cell>
          <cell r="I345">
            <v>3.8452E-2</v>
          </cell>
        </row>
        <row r="346">
          <cell r="D346" t="str">
            <v>SM0284D0</v>
          </cell>
          <cell r="E346">
            <v>8826</v>
          </cell>
          <cell r="F346">
            <v>8835</v>
          </cell>
          <cell r="G346" t="str">
            <v>EGDTGM</v>
          </cell>
          <cell r="H346">
            <v>1.0681E-2</v>
          </cell>
          <cell r="I346">
            <v>3.8452E-2</v>
          </cell>
        </row>
        <row r="347">
          <cell r="D347" t="str">
            <v>SM0288D1</v>
          </cell>
          <cell r="E347">
            <v>1874</v>
          </cell>
          <cell r="F347">
            <v>1883</v>
          </cell>
          <cell r="G347" t="str">
            <v>EGDTGM</v>
          </cell>
          <cell r="H347">
            <v>1.0681E-2</v>
          </cell>
          <cell r="I347">
            <v>3.8452E-2</v>
          </cell>
        </row>
        <row r="348">
          <cell r="D348" t="str">
            <v>SM0288D2</v>
          </cell>
          <cell r="E348">
            <v>1874</v>
          </cell>
          <cell r="F348">
            <v>1909</v>
          </cell>
          <cell r="G348" t="str">
            <v>EGDTGM</v>
          </cell>
          <cell r="H348">
            <v>1.0681E-2</v>
          </cell>
          <cell r="I348">
            <v>3.8452E-2</v>
          </cell>
        </row>
        <row r="349">
          <cell r="D349" t="str">
            <v>SM0290D0</v>
          </cell>
          <cell r="E349">
            <v>87638</v>
          </cell>
          <cell r="F349">
            <v>87647</v>
          </cell>
          <cell r="G349" t="str">
            <v>PRDOIL</v>
          </cell>
          <cell r="H349">
            <v>1.0681E-2</v>
          </cell>
          <cell r="I349">
            <v>3.8452E-2</v>
          </cell>
        </row>
        <row r="350">
          <cell r="D350" t="str">
            <v>SM0291D0</v>
          </cell>
          <cell r="E350">
            <v>1696</v>
          </cell>
          <cell r="F350">
            <v>1703</v>
          </cell>
          <cell r="G350" t="str">
            <v>EGDTGM</v>
          </cell>
          <cell r="H350">
            <v>1.0681E-2</v>
          </cell>
          <cell r="I350">
            <v>3.8452E-2</v>
          </cell>
        </row>
        <row r="351">
          <cell r="D351" t="str">
            <v>SM0293D0</v>
          </cell>
          <cell r="E351">
            <v>90994</v>
          </cell>
          <cell r="F351">
            <v>91009</v>
          </cell>
          <cell r="G351" t="str">
            <v>EGDTGM</v>
          </cell>
          <cell r="H351">
            <v>1.0681E-2</v>
          </cell>
          <cell r="I351">
            <v>3.8452E-2</v>
          </cell>
        </row>
        <row r="352">
          <cell r="D352" t="str">
            <v>SM0295D0</v>
          </cell>
          <cell r="E352">
            <v>87638</v>
          </cell>
          <cell r="F352">
            <v>87647</v>
          </cell>
          <cell r="G352" t="str">
            <v>EGDTGM</v>
          </cell>
          <cell r="H352">
            <v>1.0681E-2</v>
          </cell>
          <cell r="I352">
            <v>3.8452E-2</v>
          </cell>
        </row>
        <row r="353">
          <cell r="D353" t="str">
            <v>SM0296D0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1.0681E-2</v>
          </cell>
          <cell r="I353">
            <v>3.8452E-2</v>
          </cell>
        </row>
        <row r="354">
          <cell r="D354" t="str">
            <v>SM0301D0</v>
          </cell>
          <cell r="E354">
            <v>91688</v>
          </cell>
          <cell r="F354">
            <v>91722</v>
          </cell>
          <cell r="G354" t="str">
            <v>EGDTGM</v>
          </cell>
          <cell r="H354">
            <v>1.0681E-2</v>
          </cell>
          <cell r="I354">
            <v>3.8452E-2</v>
          </cell>
        </row>
        <row r="355">
          <cell r="D355" t="str">
            <v>SM0302D0</v>
          </cell>
          <cell r="E355">
            <v>91688</v>
          </cell>
          <cell r="F355">
            <v>91697</v>
          </cell>
          <cell r="G355" t="str">
            <v>EGDTGM</v>
          </cell>
          <cell r="H355">
            <v>1.0681E-2</v>
          </cell>
          <cell r="I355">
            <v>3.8452E-2</v>
          </cell>
        </row>
        <row r="356">
          <cell r="D356" t="str">
            <v>SM0303D0</v>
          </cell>
          <cell r="E356">
            <v>88047</v>
          </cell>
          <cell r="F356">
            <v>88083</v>
          </cell>
          <cell r="G356" t="str">
            <v>EGDTGM</v>
          </cell>
          <cell r="H356">
            <v>1.0681E-2</v>
          </cell>
          <cell r="I356">
            <v>3.8452E-2</v>
          </cell>
        </row>
        <row r="357">
          <cell r="D357" t="str">
            <v>SM0304D0</v>
          </cell>
          <cell r="E357">
            <v>88047</v>
          </cell>
          <cell r="F357">
            <v>88056</v>
          </cell>
          <cell r="G357" t="str">
            <v>EGDTGM</v>
          </cell>
          <cell r="H357">
            <v>1.0681E-2</v>
          </cell>
          <cell r="I357">
            <v>3.8452E-2</v>
          </cell>
        </row>
        <row r="358">
          <cell r="D358" t="str">
            <v>SM0969D0</v>
          </cell>
          <cell r="E358">
            <v>1874</v>
          </cell>
          <cell r="F358">
            <v>1918</v>
          </cell>
          <cell r="G358" t="str">
            <v>EGDTGM</v>
          </cell>
          <cell r="H358">
            <v>1.0681E-2</v>
          </cell>
          <cell r="I358">
            <v>3.8452E-2</v>
          </cell>
        </row>
        <row r="359">
          <cell r="D359" t="str">
            <v>SM0988D0</v>
          </cell>
          <cell r="E359">
            <v>8826</v>
          </cell>
          <cell r="F359">
            <v>8835</v>
          </cell>
          <cell r="G359" t="str">
            <v>EGDTGM</v>
          </cell>
          <cell r="H359">
            <v>1.0681E-2</v>
          </cell>
          <cell r="I359">
            <v>3.8452E-2</v>
          </cell>
        </row>
        <row r="360">
          <cell r="D360" t="str">
            <v>SM1161D0</v>
          </cell>
          <cell r="E360">
            <v>89561</v>
          </cell>
          <cell r="F360">
            <v>89589</v>
          </cell>
          <cell r="G360" t="str">
            <v>EGDTGM</v>
          </cell>
          <cell r="H360">
            <v>1.0681E-2</v>
          </cell>
          <cell r="I360">
            <v>3.8452E-2</v>
          </cell>
        </row>
        <row r="361">
          <cell r="D361" t="str">
            <v>SM0270D0</v>
          </cell>
          <cell r="E361">
            <v>1348</v>
          </cell>
          <cell r="F361">
            <v>1357</v>
          </cell>
          <cell r="G361" t="str">
            <v>EGDTGM</v>
          </cell>
          <cell r="H361">
            <v>1.0681E-2</v>
          </cell>
          <cell r="I361">
            <v>3.8452E-2</v>
          </cell>
        </row>
        <row r="362">
          <cell r="D362" t="str">
            <v>SM0271D0</v>
          </cell>
          <cell r="E362">
            <v>4188</v>
          </cell>
          <cell r="F362">
            <v>4204</v>
          </cell>
          <cell r="G362" t="str">
            <v>EGDTGM</v>
          </cell>
          <cell r="H362">
            <v>1.0681E-2</v>
          </cell>
          <cell r="I362">
            <v>3.8452E-2</v>
          </cell>
        </row>
        <row r="363">
          <cell r="D363" t="str">
            <v>SM0272D0</v>
          </cell>
          <cell r="E363">
            <v>4188</v>
          </cell>
          <cell r="F363">
            <v>4197</v>
          </cell>
          <cell r="G363" t="str">
            <v>EGDTGM</v>
          </cell>
          <cell r="H363">
            <v>1.0681E-2</v>
          </cell>
          <cell r="I363">
            <v>3.8452E-2</v>
          </cell>
        </row>
        <row r="364">
          <cell r="D364" t="str">
            <v>SM0847D0</v>
          </cell>
          <cell r="E364">
            <v>3958</v>
          </cell>
          <cell r="F364">
            <v>3967</v>
          </cell>
          <cell r="G364" t="str">
            <v>EGDTGM</v>
          </cell>
          <cell r="H364">
            <v>1.0681E-2</v>
          </cell>
          <cell r="I364">
            <v>3.8452E-2</v>
          </cell>
        </row>
        <row r="365">
          <cell r="D365" t="str">
            <v>SM0848D0</v>
          </cell>
          <cell r="E365">
            <v>5103</v>
          </cell>
          <cell r="F365">
            <v>5112</v>
          </cell>
          <cell r="G365" t="str">
            <v>EGDTGM</v>
          </cell>
          <cell r="H365">
            <v>1.0681E-2</v>
          </cell>
          <cell r="I365">
            <v>3.8452E-2</v>
          </cell>
        </row>
        <row r="366">
          <cell r="D366" t="str">
            <v>SM0849D0</v>
          </cell>
          <cell r="E366">
            <v>5103</v>
          </cell>
          <cell r="F366">
            <v>5121</v>
          </cell>
          <cell r="G366" t="str">
            <v>EGDTGM</v>
          </cell>
          <cell r="H366">
            <v>1.0681E-2</v>
          </cell>
          <cell r="I366">
            <v>3.8452E-2</v>
          </cell>
        </row>
        <row r="367">
          <cell r="D367" t="str">
            <v>SM0855D0</v>
          </cell>
          <cell r="E367">
            <v>144152</v>
          </cell>
          <cell r="F367">
            <v>144189</v>
          </cell>
          <cell r="G367" t="str">
            <v>EGDTGM</v>
          </cell>
          <cell r="H367">
            <v>1.0681E-2</v>
          </cell>
          <cell r="I367">
            <v>3.8452E-2</v>
          </cell>
        </row>
        <row r="368">
          <cell r="D368" t="str">
            <v>SM0132D0</v>
          </cell>
          <cell r="E368">
            <v>144928</v>
          </cell>
          <cell r="F368">
            <v>144937</v>
          </cell>
          <cell r="G368" t="str">
            <v>EGDTGM</v>
          </cell>
          <cell r="H368">
            <v>1.0442999999999999E-2</v>
          </cell>
          <cell r="I368">
            <v>3.7595000000000003E-2</v>
          </cell>
        </row>
        <row r="369">
          <cell r="D369" t="str">
            <v>SM0369D0</v>
          </cell>
          <cell r="E369">
            <v>144928</v>
          </cell>
          <cell r="F369">
            <v>144937</v>
          </cell>
          <cell r="G369" t="str">
            <v>EGDTGM</v>
          </cell>
          <cell r="H369">
            <v>1.0442999999999999E-2</v>
          </cell>
          <cell r="I369">
            <v>3.7595000000000003E-2</v>
          </cell>
        </row>
        <row r="370">
          <cell r="D370" t="str">
            <v>SM1030D0</v>
          </cell>
          <cell r="E370">
            <v>145499</v>
          </cell>
          <cell r="F370">
            <v>145505</v>
          </cell>
          <cell r="G370" t="str">
            <v>EGDTGM</v>
          </cell>
          <cell r="H370">
            <v>1.0442999999999999E-2</v>
          </cell>
          <cell r="I370">
            <v>3.7595000000000003E-2</v>
          </cell>
        </row>
        <row r="371">
          <cell r="D371" t="str">
            <v>SM1061D0</v>
          </cell>
          <cell r="E371">
            <v>143502</v>
          </cell>
          <cell r="F371">
            <v>143511</v>
          </cell>
          <cell r="G371" t="str">
            <v>MANZAT</v>
          </cell>
          <cell r="H371">
            <v>1.0442999999999999E-2</v>
          </cell>
          <cell r="I371">
            <v>3.7595000000000003E-2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1.0751E-2</v>
          </cell>
          <cell r="I372">
            <v>3.8704000000000002E-2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1.0751E-2</v>
          </cell>
          <cell r="I373">
            <v>3.8704000000000002E-2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1.0751E-2</v>
          </cell>
          <cell r="I374">
            <v>3.8704000000000002E-2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1.0751E-2</v>
          </cell>
          <cell r="I375">
            <v>3.8704000000000002E-2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1.0751E-2</v>
          </cell>
          <cell r="I376">
            <v>3.8704000000000002E-2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1.0755000000000001E-2</v>
          </cell>
          <cell r="I377">
            <v>3.8718000000000002E-2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1.0755000000000001E-2</v>
          </cell>
          <cell r="I378">
            <v>3.8718000000000002E-2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1.0755000000000001E-2</v>
          </cell>
          <cell r="I379">
            <v>3.8718000000000002E-2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1.0755000000000001E-2</v>
          </cell>
          <cell r="I380">
            <v>3.8718000000000002E-2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1.0755000000000001E-2</v>
          </cell>
          <cell r="I381">
            <v>3.8718000000000002E-2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1.0769000000000001E-2</v>
          </cell>
          <cell r="I382">
            <v>3.8767999999999997E-2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1.0769000000000001E-2</v>
          </cell>
          <cell r="I383">
            <v>3.8767999999999997E-2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1.0769000000000001E-2</v>
          </cell>
          <cell r="I384">
            <v>3.8767999999999997E-2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1.0769000000000001E-2</v>
          </cell>
          <cell r="I385">
            <v>3.8767999999999997E-2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1.0714E-2</v>
          </cell>
          <cell r="I386">
            <v>3.857E-2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1.0714E-2</v>
          </cell>
          <cell r="I387">
            <v>3.857E-2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1.0714E-2</v>
          </cell>
          <cell r="I388">
            <v>3.857E-2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1.0714E-2</v>
          </cell>
          <cell r="I389">
            <v>3.857E-2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1.0714E-2</v>
          </cell>
          <cell r="I390">
            <v>3.857E-2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1.0714E-2</v>
          </cell>
          <cell r="I391">
            <v>3.857E-2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1.0714E-2</v>
          </cell>
          <cell r="I392">
            <v>3.857E-2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1.0714E-2</v>
          </cell>
          <cell r="I393">
            <v>3.857E-2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1.0714E-2</v>
          </cell>
          <cell r="I394">
            <v>3.857E-2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1.0714E-2</v>
          </cell>
          <cell r="I395">
            <v>3.857E-2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1.0714E-2</v>
          </cell>
          <cell r="I396">
            <v>3.857E-2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1.0714E-2</v>
          </cell>
          <cell r="I397">
            <v>3.857E-2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1.0714E-2</v>
          </cell>
          <cell r="I398">
            <v>3.857E-2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1.0714E-2</v>
          </cell>
          <cell r="I399">
            <v>3.857E-2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1.0714E-2</v>
          </cell>
          <cell r="I400">
            <v>3.857E-2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1.0714E-2</v>
          </cell>
          <cell r="I401">
            <v>3.857E-2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1.0714E-2</v>
          </cell>
          <cell r="I402">
            <v>3.857E-2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1.0714E-2</v>
          </cell>
          <cell r="I403">
            <v>3.857E-2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1.0756E-2</v>
          </cell>
          <cell r="I404">
            <v>3.8721999999999999E-2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1.0756E-2</v>
          </cell>
          <cell r="I405">
            <v>3.8721999999999999E-2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1.0756E-2</v>
          </cell>
          <cell r="I406">
            <v>3.8721999999999999E-2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1.0756E-2</v>
          </cell>
          <cell r="I407">
            <v>3.8721999999999999E-2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1.0070000000000001E-2</v>
          </cell>
          <cell r="I408">
            <v>3.6252E-2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1.0070000000000001E-2</v>
          </cell>
          <cell r="I409">
            <v>3.6252E-2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1.0070000000000001E-2</v>
          </cell>
          <cell r="I410">
            <v>3.6252E-2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1.0725999999999999E-2</v>
          </cell>
          <cell r="I411">
            <v>3.8614000000000002E-2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1.0725999999999999E-2</v>
          </cell>
          <cell r="I412">
            <v>3.8614000000000002E-2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1.0725999999999999E-2</v>
          </cell>
          <cell r="I413">
            <v>3.8614000000000002E-2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1.0725999999999999E-2</v>
          </cell>
          <cell r="I414">
            <v>3.8614000000000002E-2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1.0725999999999999E-2</v>
          </cell>
          <cell r="I415">
            <v>3.8614000000000002E-2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1.0725999999999999E-2</v>
          </cell>
          <cell r="I416">
            <v>3.8614000000000002E-2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1.0725999999999999E-2</v>
          </cell>
          <cell r="I417">
            <v>3.8614000000000002E-2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1.0756E-2</v>
          </cell>
          <cell r="I418">
            <v>3.8721999999999999E-2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1.0756E-2</v>
          </cell>
          <cell r="I419">
            <v>3.8721999999999999E-2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1.0756E-2</v>
          </cell>
          <cell r="I420">
            <v>3.8721999999999999E-2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1.0756E-2</v>
          </cell>
          <cell r="I421">
            <v>3.8721999999999999E-2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1.0756E-2</v>
          </cell>
          <cell r="I422">
            <v>3.8721999999999999E-2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1.1122999999999999E-2</v>
          </cell>
          <cell r="I423">
            <v>4.0043000000000002E-2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1.1122999999999999E-2</v>
          </cell>
          <cell r="I424">
            <v>4.0043000000000002E-2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1.1122999999999999E-2</v>
          </cell>
          <cell r="I425">
            <v>4.0043000000000002E-2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1.1122999999999999E-2</v>
          </cell>
          <cell r="I426">
            <v>4.0043000000000002E-2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1.1122999999999999E-2</v>
          </cell>
          <cell r="I427">
            <v>4.0043000000000002E-2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1.1122999999999999E-2</v>
          </cell>
          <cell r="I428">
            <v>4.0043000000000002E-2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1.0768E-2</v>
          </cell>
          <cell r="I429">
            <v>3.8765000000000001E-2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1.0768E-2</v>
          </cell>
          <cell r="I430">
            <v>3.8765000000000001E-2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1.0768E-2</v>
          </cell>
          <cell r="I431">
            <v>3.8765000000000001E-2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1.0779E-2</v>
          </cell>
          <cell r="I432">
            <v>3.8803999999999998E-2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1.0779E-2</v>
          </cell>
          <cell r="I433">
            <v>3.8803999999999998E-2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1.0779E-2</v>
          </cell>
          <cell r="I434">
            <v>3.8803999999999998E-2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1.0779E-2</v>
          </cell>
          <cell r="I435">
            <v>3.8803999999999998E-2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1.0779E-2</v>
          </cell>
          <cell r="I436">
            <v>3.8803999999999998E-2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1.0779E-2</v>
          </cell>
          <cell r="I437">
            <v>3.8803999999999998E-2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1.0779E-2</v>
          </cell>
          <cell r="I438">
            <v>3.8803999999999998E-2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1.0779E-2</v>
          </cell>
          <cell r="I439">
            <v>3.8803999999999998E-2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1.0779E-2</v>
          </cell>
          <cell r="I440">
            <v>3.8803999999999998E-2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1.0779E-2</v>
          </cell>
          <cell r="I441">
            <v>3.8803999999999998E-2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1.0779E-2</v>
          </cell>
          <cell r="I442">
            <v>3.8803999999999998E-2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1.0779E-2</v>
          </cell>
          <cell r="I443">
            <v>3.8803999999999998E-2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1.0779E-2</v>
          </cell>
          <cell r="I444">
            <v>3.8803999999999998E-2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1.0779E-2</v>
          </cell>
          <cell r="I445">
            <v>3.8803999999999998E-2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1.073E-2</v>
          </cell>
          <cell r="I446">
            <v>3.8628000000000003E-2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1.073E-2</v>
          </cell>
          <cell r="I447">
            <v>3.8628000000000003E-2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1.073E-2</v>
          </cell>
          <cell r="I448">
            <v>3.8628000000000003E-2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1.073E-2</v>
          </cell>
          <cell r="I449">
            <v>3.8628000000000003E-2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1.073E-2</v>
          </cell>
          <cell r="I450">
            <v>3.8628000000000003E-2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1.073E-2</v>
          </cell>
          <cell r="I451">
            <v>3.8628000000000003E-2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1.073E-2</v>
          </cell>
          <cell r="I452">
            <v>3.8628000000000003E-2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1.073E-2</v>
          </cell>
          <cell r="I453">
            <v>3.8628000000000003E-2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1.073E-2</v>
          </cell>
          <cell r="I454">
            <v>3.8628000000000003E-2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1.073E-2</v>
          </cell>
          <cell r="I455">
            <v>3.8628000000000003E-2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1.073E-2</v>
          </cell>
          <cell r="I456">
            <v>3.8628000000000003E-2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1.073E-2</v>
          </cell>
          <cell r="I457">
            <v>3.8628000000000003E-2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1.073E-2</v>
          </cell>
          <cell r="I458">
            <v>3.8628000000000003E-2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1.073E-2</v>
          </cell>
          <cell r="I459">
            <v>3.8628000000000003E-2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1.073E-2</v>
          </cell>
          <cell r="I460">
            <v>3.8628000000000003E-2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1.073E-2</v>
          </cell>
          <cell r="I461">
            <v>3.8628000000000003E-2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1.073E-2</v>
          </cell>
          <cell r="I462">
            <v>3.8628000000000003E-2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1.073E-2</v>
          </cell>
          <cell r="I463">
            <v>3.8628000000000003E-2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1.073E-2</v>
          </cell>
          <cell r="I464">
            <v>3.8628000000000003E-2</v>
          </cell>
        </row>
        <row r="465">
          <cell r="D465" t="str">
            <v>SM1171D0</v>
          </cell>
          <cell r="E465">
            <v>26564</v>
          </cell>
          <cell r="F465">
            <v>26573</v>
          </cell>
          <cell r="G465" t="str">
            <v>TERMOR</v>
          </cell>
          <cell r="H465">
            <v>1.073E-2</v>
          </cell>
          <cell r="I465">
            <v>3.8628000000000003E-2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1.0815999999999999E-2</v>
          </cell>
          <cell r="I466">
            <v>3.8938E-2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1.0815999999999999E-2</v>
          </cell>
          <cell r="I467">
            <v>3.8938E-2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1.0779E-2</v>
          </cell>
          <cell r="I468">
            <v>3.8803999999999998E-2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1.0779E-2</v>
          </cell>
          <cell r="I469">
            <v>3.8803999999999998E-2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1.0779E-2</v>
          </cell>
          <cell r="I470">
            <v>3.8803999999999998E-2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1.0779E-2</v>
          </cell>
          <cell r="I471">
            <v>3.8803999999999998E-2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1.0779E-2</v>
          </cell>
          <cell r="I472">
            <v>3.8803999999999998E-2</v>
          </cell>
        </row>
        <row r="473">
          <cell r="D473" t="str">
            <v>SM1281D0</v>
          </cell>
          <cell r="G473" t="str">
            <v>IFGSZH</v>
          </cell>
          <cell r="H473">
            <v>1.081E-2</v>
          </cell>
          <cell r="I473">
            <v>3.8915999999999999E-2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1.0999999999999999E-2</v>
          </cell>
          <cell r="I474">
            <v>3.9600000000000003E-2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1.0999999999999999E-2</v>
          </cell>
          <cell r="I475">
            <v>3.9600000000000003E-2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1.0999999999999999E-2</v>
          </cell>
          <cell r="I476">
            <v>3.9600000000000003E-2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1.0999999999999999E-2</v>
          </cell>
          <cell r="I477">
            <v>3.9600000000000003E-2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1.0999999999999999E-2</v>
          </cell>
          <cell r="I478">
            <v>3.9600000000000003E-2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1.0999999999999999E-2</v>
          </cell>
          <cell r="I479">
            <v>3.9600000000000003E-2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1.0999999999999999E-2</v>
          </cell>
          <cell r="I480">
            <v>3.9600000000000003E-2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1.0999999999999999E-2</v>
          </cell>
          <cell r="I481">
            <v>3.9600000000000003E-2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1.0999999999999999E-2</v>
          </cell>
          <cell r="I482">
            <v>3.9600000000000003E-2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1.0999999999999999E-2</v>
          </cell>
          <cell r="I483">
            <v>3.9600000000000003E-2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1.0999999999999999E-2</v>
          </cell>
          <cell r="I484">
            <v>3.9600000000000003E-2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1.1161000000000001E-2</v>
          </cell>
          <cell r="I485">
            <v>4.018E-2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1.1161000000000001E-2</v>
          </cell>
          <cell r="I486">
            <v>4.018E-2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1.1161000000000001E-2</v>
          </cell>
          <cell r="I487">
            <v>4.018E-2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1.1161000000000001E-2</v>
          </cell>
          <cell r="I488">
            <v>4.018E-2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1.1161000000000001E-2</v>
          </cell>
          <cell r="I489">
            <v>4.018E-2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1.1161000000000001E-2</v>
          </cell>
          <cell r="I490">
            <v>4.018E-2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1.1161000000000001E-2</v>
          </cell>
          <cell r="I491">
            <v>4.018E-2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1.1161000000000001E-2</v>
          </cell>
          <cell r="I492">
            <v>4.018E-2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1.1161000000000001E-2</v>
          </cell>
          <cell r="I493">
            <v>4.018E-2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1.1161000000000001E-2</v>
          </cell>
          <cell r="I494">
            <v>4.018E-2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1.0841999999999999E-2</v>
          </cell>
          <cell r="I495">
            <v>3.9031000000000003E-2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1.0841999999999999E-2</v>
          </cell>
          <cell r="I496">
            <v>3.9031000000000003E-2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1.1161000000000001E-2</v>
          </cell>
          <cell r="I497">
            <v>4.018E-2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1.1161000000000001E-2</v>
          </cell>
          <cell r="I498">
            <v>4.018E-2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1.1161000000000001E-2</v>
          </cell>
          <cell r="I499">
            <v>4.018E-2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1.0846E-2</v>
          </cell>
          <cell r="I500">
            <v>3.9045999999999997E-2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1.1082E-2</v>
          </cell>
          <cell r="I501">
            <v>3.9895E-2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1.1082E-2</v>
          </cell>
          <cell r="I502">
            <v>3.9895E-2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1.1082E-2</v>
          </cell>
          <cell r="I503">
            <v>3.9895E-2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1.1082E-2</v>
          </cell>
          <cell r="I504">
            <v>3.9895E-2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1.1082E-2</v>
          </cell>
          <cell r="I505">
            <v>3.9895E-2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1.1082E-2</v>
          </cell>
          <cell r="I506">
            <v>3.9895E-2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1.1069000000000001E-2</v>
          </cell>
          <cell r="I507">
            <v>3.9848000000000001E-2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1.1069000000000001E-2</v>
          </cell>
          <cell r="I508">
            <v>3.9848000000000001E-2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1.1069000000000001E-2</v>
          </cell>
          <cell r="I509">
            <v>3.9848000000000001E-2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1.1069000000000001E-2</v>
          </cell>
          <cell r="I510">
            <v>3.9848000000000001E-2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1.1069000000000001E-2</v>
          </cell>
          <cell r="I511">
            <v>3.9848000000000001E-2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1.1069000000000001E-2</v>
          </cell>
          <cell r="I512">
            <v>3.9848000000000001E-2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1.1069000000000001E-2</v>
          </cell>
          <cell r="I513">
            <v>3.9848000000000001E-2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1.1069000000000001E-2</v>
          </cell>
          <cell r="I514">
            <v>3.9848000000000001E-2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1.1069000000000001E-2</v>
          </cell>
          <cell r="I515">
            <v>3.9848000000000001E-2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1.0978E-2</v>
          </cell>
          <cell r="I516">
            <v>3.9521000000000001E-2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1.0978E-2</v>
          </cell>
          <cell r="I517">
            <v>3.9521000000000001E-2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1.0978E-2</v>
          </cell>
          <cell r="I518">
            <v>3.9521000000000001E-2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1.0978E-2</v>
          </cell>
          <cell r="I519">
            <v>3.9521000000000001E-2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1.0978E-2</v>
          </cell>
          <cell r="I520">
            <v>3.9521000000000001E-2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1.0978E-2</v>
          </cell>
          <cell r="I521">
            <v>3.9521000000000001E-2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1.0978E-2</v>
          </cell>
          <cell r="I522">
            <v>3.9521000000000001E-2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1.0978E-2</v>
          </cell>
          <cell r="I523">
            <v>3.9521000000000001E-2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1.0978E-2</v>
          </cell>
          <cell r="I524">
            <v>3.9521000000000001E-2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1.0978E-2</v>
          </cell>
          <cell r="I525">
            <v>3.9521000000000001E-2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1.0978E-2</v>
          </cell>
          <cell r="I526">
            <v>3.9521000000000001E-2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1.0978E-2</v>
          </cell>
          <cell r="I527">
            <v>3.9521000000000001E-2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1.0978E-2</v>
          </cell>
          <cell r="I528">
            <v>3.9521000000000001E-2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1.0978E-2</v>
          </cell>
          <cell r="I529">
            <v>3.9521000000000001E-2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1.1117999999999999E-2</v>
          </cell>
          <cell r="I530">
            <v>4.0024999999999998E-2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1.1070999999999999E-2</v>
          </cell>
          <cell r="I531">
            <v>3.9856000000000003E-2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1.1032999999999999E-2</v>
          </cell>
          <cell r="I532">
            <v>3.9718999999999997E-2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1.1032999999999999E-2</v>
          </cell>
          <cell r="I533">
            <v>3.9718999999999997E-2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1.1032999999999999E-2</v>
          </cell>
          <cell r="I534">
            <v>3.9718999999999997E-2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1.1032999999999999E-2</v>
          </cell>
          <cell r="I535">
            <v>3.9718999999999997E-2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1.1032999999999999E-2</v>
          </cell>
          <cell r="I536">
            <v>3.9718999999999997E-2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1.1032999999999999E-2</v>
          </cell>
          <cell r="I537">
            <v>3.9718999999999997E-2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1.0879E-2</v>
          </cell>
          <cell r="I538">
            <v>3.9163999999999997E-2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1.0879E-2</v>
          </cell>
          <cell r="I539">
            <v>3.9163999999999997E-2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1.0879E-2</v>
          </cell>
          <cell r="I540">
            <v>3.9163999999999997E-2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1.0879E-2</v>
          </cell>
          <cell r="I541">
            <v>3.9163999999999997E-2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1.0879E-2</v>
          </cell>
          <cell r="I542">
            <v>3.9163999999999997E-2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1.103E-2</v>
          </cell>
          <cell r="I543">
            <v>3.9708E-2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1.103E-2</v>
          </cell>
          <cell r="I544">
            <v>3.9708E-2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1.103E-2</v>
          </cell>
          <cell r="I545">
            <v>3.9708E-2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1.0840000000000001E-2</v>
          </cell>
          <cell r="I546">
            <v>3.9024000000000003E-2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1.0840000000000001E-2</v>
          </cell>
          <cell r="I547">
            <v>3.9024000000000003E-2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1.0840000000000001E-2</v>
          </cell>
          <cell r="I548">
            <v>3.9024000000000003E-2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1.0840000000000001E-2</v>
          </cell>
          <cell r="I549">
            <v>3.9024000000000003E-2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1.0840000000000001E-2</v>
          </cell>
          <cell r="I550">
            <v>3.9024000000000003E-2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1.0840000000000001E-2</v>
          </cell>
          <cell r="I551">
            <v>3.9024000000000003E-2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1.0061E-2</v>
          </cell>
          <cell r="I552">
            <v>3.6220000000000002E-2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1.0061E-2</v>
          </cell>
          <cell r="I553">
            <v>3.6220000000000002E-2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1.0061E-2</v>
          </cell>
          <cell r="I554">
            <v>3.6220000000000002E-2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1.014E-2</v>
          </cell>
          <cell r="I555">
            <v>3.6504000000000002E-2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1.014E-2</v>
          </cell>
          <cell r="I556">
            <v>3.6504000000000002E-2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1.014E-2</v>
          </cell>
          <cell r="I557">
            <v>3.6504000000000002E-2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1.014E-2</v>
          </cell>
          <cell r="I558">
            <v>3.6504000000000002E-2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1.014E-2</v>
          </cell>
          <cell r="I559">
            <v>3.6504000000000002E-2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1.014E-2</v>
          </cell>
          <cell r="I560">
            <v>3.6504000000000002E-2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1.014E-2</v>
          </cell>
          <cell r="I561">
            <v>3.6504000000000002E-2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1.014E-2</v>
          </cell>
          <cell r="I562">
            <v>3.6504000000000002E-2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1.014E-2</v>
          </cell>
          <cell r="I563">
            <v>3.6504000000000002E-2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1.0481000000000001E-2</v>
          </cell>
          <cell r="I564">
            <v>3.7732000000000002E-2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1.0481000000000001E-2</v>
          </cell>
          <cell r="I565">
            <v>3.7732000000000002E-2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1.0356000000000001E-2</v>
          </cell>
          <cell r="I566">
            <v>3.7282000000000003E-2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1.0356000000000001E-2</v>
          </cell>
          <cell r="I567">
            <v>3.7282000000000003E-2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1.0356000000000001E-2</v>
          </cell>
          <cell r="I568">
            <v>3.7282000000000003E-2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1.0356000000000001E-2</v>
          </cell>
          <cell r="I569">
            <v>3.7282000000000003E-2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1.0356000000000001E-2</v>
          </cell>
          <cell r="I570">
            <v>3.7282000000000003E-2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1.0356000000000001E-2</v>
          </cell>
          <cell r="I571">
            <v>3.7282000000000003E-2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1.0356000000000001E-2</v>
          </cell>
          <cell r="I572">
            <v>3.7282000000000003E-2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1.0356000000000001E-2</v>
          </cell>
          <cell r="I573">
            <v>3.7282000000000003E-2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1.0356000000000001E-2</v>
          </cell>
          <cell r="I574">
            <v>3.7282000000000003E-2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1.0356000000000001E-2</v>
          </cell>
          <cell r="I575">
            <v>3.7282000000000003E-2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1.0356000000000001E-2</v>
          </cell>
          <cell r="I576">
            <v>3.7282000000000003E-2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1.0356000000000001E-2</v>
          </cell>
          <cell r="I577">
            <v>3.7282000000000003E-2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1.0356000000000001E-2</v>
          </cell>
          <cell r="I578">
            <v>3.7282000000000003E-2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1.0356000000000001E-2</v>
          </cell>
          <cell r="I579">
            <v>3.7282000000000003E-2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1.0356000000000001E-2</v>
          </cell>
          <cell r="I580">
            <v>3.7282000000000003E-2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1.0356000000000001E-2</v>
          </cell>
          <cell r="I581">
            <v>3.7282000000000003E-2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1.0356000000000001E-2</v>
          </cell>
          <cell r="I582">
            <v>3.7282000000000003E-2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1.0624E-2</v>
          </cell>
          <cell r="I583">
            <v>3.8246000000000002E-2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1.0624E-2</v>
          </cell>
          <cell r="I584">
            <v>3.8246000000000002E-2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1.0062E-2</v>
          </cell>
          <cell r="I585">
            <v>3.6222999999999998E-2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1.0062E-2</v>
          </cell>
          <cell r="I586">
            <v>3.6222999999999998E-2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1.0062E-2</v>
          </cell>
          <cell r="I587">
            <v>3.6222999999999998E-2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1.0062E-2</v>
          </cell>
          <cell r="I588">
            <v>3.6222999999999998E-2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1.0062E-2</v>
          </cell>
          <cell r="I589">
            <v>3.6222999999999998E-2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1.0062E-2</v>
          </cell>
          <cell r="I590">
            <v>3.6222999999999998E-2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1.0062E-2</v>
          </cell>
          <cell r="I591">
            <v>3.6222999999999998E-2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1.0062E-2</v>
          </cell>
          <cell r="I592">
            <v>3.6222999999999998E-2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1.0062E-2</v>
          </cell>
          <cell r="I593">
            <v>3.6222999999999998E-2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1.0062E-2</v>
          </cell>
          <cell r="I594">
            <v>3.6222999999999998E-2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1.0062E-2</v>
          </cell>
          <cell r="I595">
            <v>3.6222999999999998E-2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1.0062E-2</v>
          </cell>
          <cell r="I596">
            <v>3.6222999999999998E-2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1.0062E-2</v>
          </cell>
          <cell r="I597">
            <v>3.6222999999999998E-2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1.0062E-2</v>
          </cell>
          <cell r="I598">
            <v>3.6222999999999998E-2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1.0062E-2</v>
          </cell>
          <cell r="I599">
            <v>3.6222999999999998E-2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1.0062E-2</v>
          </cell>
          <cell r="I600">
            <v>3.6222999999999998E-2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1.0062E-2</v>
          </cell>
          <cell r="I601">
            <v>3.6222999999999998E-2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1.0062E-2</v>
          </cell>
          <cell r="I602">
            <v>3.6222999999999998E-2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1.0062E-2</v>
          </cell>
          <cell r="I603">
            <v>3.6222999999999998E-2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1.0062E-2</v>
          </cell>
          <cell r="I604">
            <v>3.6222999999999998E-2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1.0062E-2</v>
          </cell>
          <cell r="I605">
            <v>3.6222999999999998E-2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1.1041E-2</v>
          </cell>
          <cell r="I606">
            <v>3.9747999999999999E-2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1.0062E-2</v>
          </cell>
          <cell r="I607">
            <v>3.6222999999999998E-2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1.0062E-2</v>
          </cell>
          <cell r="I608">
            <v>3.6222999999999998E-2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1.0062E-2</v>
          </cell>
          <cell r="I609">
            <v>3.6222999999999998E-2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1.0062E-2</v>
          </cell>
          <cell r="I610">
            <v>3.6222999999999998E-2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1.0062E-2</v>
          </cell>
          <cell r="I611">
            <v>3.6222999999999998E-2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1.0978999999999999E-2</v>
          </cell>
          <cell r="I612">
            <v>3.9523999999999997E-2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1.0978999999999999E-2</v>
          </cell>
          <cell r="I613">
            <v>3.9523999999999997E-2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1.1058999999999999E-2</v>
          </cell>
          <cell r="I614">
            <v>3.9812E-2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1.1058999999999999E-2</v>
          </cell>
          <cell r="I615">
            <v>3.9812E-2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1.1058999999999999E-2</v>
          </cell>
          <cell r="I616">
            <v>3.9812E-2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1.1058999999999999E-2</v>
          </cell>
          <cell r="I617">
            <v>3.9812E-2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1.1058999999999999E-2</v>
          </cell>
          <cell r="I618">
            <v>3.9812E-2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1.1058999999999999E-2</v>
          </cell>
          <cell r="I619">
            <v>3.9812E-2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1.1058999999999999E-2</v>
          </cell>
          <cell r="I620">
            <v>3.9812E-2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1.1058999999999999E-2</v>
          </cell>
          <cell r="I621">
            <v>3.9812E-2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1.1058999999999999E-2</v>
          </cell>
          <cell r="I622">
            <v>3.9812E-2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1.1058999999999999E-2</v>
          </cell>
          <cell r="I623">
            <v>3.9812E-2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1.1058999999999999E-2</v>
          </cell>
          <cell r="I624">
            <v>3.9812E-2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1.1058999999999999E-2</v>
          </cell>
          <cell r="I625">
            <v>3.9812E-2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1.1058999999999999E-2</v>
          </cell>
          <cell r="I626">
            <v>3.9812E-2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1.1498E-2</v>
          </cell>
          <cell r="I627">
            <v>4.1392999999999999E-2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1.1498E-2</v>
          </cell>
          <cell r="I628">
            <v>4.1392999999999999E-2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1.1498E-2</v>
          </cell>
          <cell r="I629">
            <v>4.1392999999999999E-2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1.1498E-2</v>
          </cell>
          <cell r="I630">
            <v>4.1392999999999999E-2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1.1498E-2</v>
          </cell>
          <cell r="I631">
            <v>4.1392999999999999E-2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1.1498E-2</v>
          </cell>
          <cell r="I632">
            <v>4.1392999999999999E-2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1.1498E-2</v>
          </cell>
          <cell r="I633">
            <v>4.1392999999999999E-2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1.1498E-2</v>
          </cell>
          <cell r="I634">
            <v>4.1392999999999999E-2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1.1498E-2</v>
          </cell>
          <cell r="I635">
            <v>4.1392999999999999E-2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1.1498E-2</v>
          </cell>
          <cell r="I636">
            <v>4.1392999999999999E-2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1.1498E-2</v>
          </cell>
          <cell r="I637">
            <v>4.1392999999999999E-2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1.1498E-2</v>
          </cell>
          <cell r="I638">
            <v>4.1392999999999999E-2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1.1498E-2</v>
          </cell>
          <cell r="I639">
            <v>4.1392999999999999E-2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1.1498E-2</v>
          </cell>
          <cell r="I640">
            <v>4.1392999999999999E-2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1.1498E-2</v>
          </cell>
          <cell r="I641">
            <v>4.1392999999999999E-2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1.1498E-2</v>
          </cell>
          <cell r="I642">
            <v>4.1392999999999999E-2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1.1498E-2</v>
          </cell>
          <cell r="I643">
            <v>4.1392999999999999E-2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1.1498E-2</v>
          </cell>
          <cell r="I644">
            <v>4.1392999999999999E-2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1.1518E-2</v>
          </cell>
          <cell r="I645">
            <v>4.1465000000000002E-2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1.1518E-2</v>
          </cell>
          <cell r="I646">
            <v>4.1465000000000002E-2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1.1518E-2</v>
          </cell>
          <cell r="I647">
            <v>4.1465000000000002E-2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1.0978999999999999E-2</v>
          </cell>
          <cell r="I648">
            <v>3.9523999999999997E-2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1.0978999999999999E-2</v>
          </cell>
          <cell r="I649">
            <v>3.9523999999999997E-2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1.1518E-2</v>
          </cell>
          <cell r="I650">
            <v>4.1465000000000002E-2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1.1518E-2</v>
          </cell>
          <cell r="I651">
            <v>4.1465000000000002E-2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1.1583E-2</v>
          </cell>
          <cell r="I652">
            <v>4.1699E-2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1.1351E-2</v>
          </cell>
          <cell r="I653">
            <v>4.0863999999999998E-2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1.1351E-2</v>
          </cell>
          <cell r="I654">
            <v>4.0863999999999998E-2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1.0994E-2</v>
          </cell>
          <cell r="I655">
            <v>3.9578000000000002E-2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1.0994E-2</v>
          </cell>
          <cell r="I656">
            <v>3.9578000000000002E-2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1.0994E-2</v>
          </cell>
          <cell r="I657">
            <v>3.9578000000000002E-2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1.0994E-2</v>
          </cell>
          <cell r="I658">
            <v>3.9578000000000002E-2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1.0994E-2</v>
          </cell>
          <cell r="I659">
            <v>3.9578000000000002E-2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1.0994E-2</v>
          </cell>
          <cell r="I660">
            <v>3.9578000000000002E-2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1.0994E-2</v>
          </cell>
          <cell r="I661">
            <v>3.9578000000000002E-2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1.0994E-2</v>
          </cell>
          <cell r="I662">
            <v>3.9578000000000002E-2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1.0994E-2</v>
          </cell>
          <cell r="I663">
            <v>3.9578000000000002E-2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1.0994E-2</v>
          </cell>
          <cell r="I664">
            <v>3.9578000000000002E-2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1.0994E-2</v>
          </cell>
          <cell r="I665">
            <v>3.9578000000000002E-2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1.0994E-2</v>
          </cell>
          <cell r="I666">
            <v>3.9578000000000002E-2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1.0994E-2</v>
          </cell>
          <cell r="I667">
            <v>3.9578000000000002E-2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1.0994E-2</v>
          </cell>
          <cell r="I668">
            <v>3.9578000000000002E-2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1.0994E-2</v>
          </cell>
          <cell r="I669">
            <v>3.9578000000000002E-2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1.0994E-2</v>
          </cell>
          <cell r="I670">
            <v>3.9578000000000002E-2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1.0994E-2</v>
          </cell>
          <cell r="I671">
            <v>3.9578000000000002E-2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1.0994E-2</v>
          </cell>
          <cell r="I672">
            <v>3.9578000000000002E-2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1.0994E-2</v>
          </cell>
          <cell r="I673">
            <v>3.9578000000000002E-2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1.0994E-2</v>
          </cell>
          <cell r="I674">
            <v>3.9578000000000002E-2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1.0994E-2</v>
          </cell>
          <cell r="I675">
            <v>3.9578000000000002E-2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1.0994E-2</v>
          </cell>
          <cell r="I676">
            <v>3.9578000000000002E-2</v>
          </cell>
        </row>
        <row r="677">
          <cell r="D677" t="str">
            <v>SM1157D0</v>
          </cell>
          <cell r="G677" t="str">
            <v>VMOLTR</v>
          </cell>
          <cell r="H677">
            <v>1.0994E-2</v>
          </cell>
          <cell r="I677">
            <v>3.9578000000000002E-2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1.0883E-2</v>
          </cell>
          <cell r="I678">
            <v>3.9178999999999999E-2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1.0883E-2</v>
          </cell>
          <cell r="I679">
            <v>3.9178999999999999E-2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1.0883E-2</v>
          </cell>
          <cell r="I680">
            <v>3.9178999999999999E-2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1.0883E-2</v>
          </cell>
          <cell r="I681">
            <v>3.9178999999999999E-2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1.0883E-2</v>
          </cell>
          <cell r="I682">
            <v>3.9178999999999999E-2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1.0883E-2</v>
          </cell>
          <cell r="I683">
            <v>3.9178999999999999E-2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1.0883E-2</v>
          </cell>
          <cell r="I684">
            <v>3.9178999999999999E-2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1.0883E-2</v>
          </cell>
          <cell r="I685">
            <v>3.9178999999999999E-2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1.0883E-2</v>
          </cell>
          <cell r="I686">
            <v>3.9178999999999999E-2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1.0883E-2</v>
          </cell>
          <cell r="I687">
            <v>3.9178999999999999E-2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1.0883E-2</v>
          </cell>
          <cell r="I688">
            <v>3.9178999999999999E-2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1.0883E-2</v>
          </cell>
          <cell r="I689">
            <v>3.9178999999999999E-2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1.0883E-2</v>
          </cell>
          <cell r="I690">
            <v>3.9178999999999999E-2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1.0883E-2</v>
          </cell>
          <cell r="I691">
            <v>3.9178999999999999E-2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1.0673999999999999E-2</v>
          </cell>
          <cell r="I692">
            <v>3.8426000000000002E-2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1.0843999999999999E-2</v>
          </cell>
          <cell r="I693">
            <v>3.9038000000000003E-2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1.0843999999999999E-2</v>
          </cell>
          <cell r="I694">
            <v>3.9038000000000003E-2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1.0843999999999999E-2</v>
          </cell>
          <cell r="I695">
            <v>3.9038000000000003E-2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1.0843999999999999E-2</v>
          </cell>
          <cell r="I696">
            <v>3.9038000000000003E-2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1.0843999999999999E-2</v>
          </cell>
          <cell r="I697">
            <v>3.9038000000000003E-2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1.0843999999999999E-2</v>
          </cell>
          <cell r="I698">
            <v>3.9038000000000003E-2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1.0843999999999999E-2</v>
          </cell>
          <cell r="I699">
            <v>3.9038000000000003E-2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1.1082E-2</v>
          </cell>
          <cell r="I700">
            <v>3.9895E-2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1.1082E-2</v>
          </cell>
          <cell r="I701">
            <v>3.9895E-2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1.1082E-2</v>
          </cell>
          <cell r="I702">
            <v>3.9895E-2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1.1082E-2</v>
          </cell>
          <cell r="I703">
            <v>3.9895E-2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1.1082E-2</v>
          </cell>
          <cell r="I704">
            <v>3.9895E-2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1.1082E-2</v>
          </cell>
          <cell r="I705">
            <v>3.9895E-2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1.1082E-2</v>
          </cell>
          <cell r="I706">
            <v>3.9895E-2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1.1082E-2</v>
          </cell>
          <cell r="I707">
            <v>3.9895E-2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1.1082E-2</v>
          </cell>
          <cell r="I708">
            <v>3.9895E-2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1.1082E-2</v>
          </cell>
          <cell r="I709">
            <v>3.9895E-2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1.1082E-2</v>
          </cell>
          <cell r="I710">
            <v>3.9895E-2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1.1082E-2</v>
          </cell>
          <cell r="I711">
            <v>3.9895E-2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1.1082E-2</v>
          </cell>
          <cell r="I712">
            <v>3.9895E-2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1.1082E-2</v>
          </cell>
          <cell r="I713">
            <v>3.9895E-2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1.0673999999999999E-2</v>
          </cell>
          <cell r="I714">
            <v>3.8426000000000002E-2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1.0673999999999999E-2</v>
          </cell>
          <cell r="I715">
            <v>3.8426000000000002E-2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1.0673999999999999E-2</v>
          </cell>
          <cell r="I716">
            <v>3.8426000000000002E-2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1.0883E-2</v>
          </cell>
          <cell r="I717">
            <v>3.9178999999999999E-2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1.0399E-2</v>
          </cell>
          <cell r="I718">
            <v>3.7435999999999997E-2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1.0399E-2</v>
          </cell>
          <cell r="I719">
            <v>3.7435999999999997E-2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1.0399E-2</v>
          </cell>
          <cell r="I720">
            <v>3.7435999999999997E-2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1.0399E-2</v>
          </cell>
          <cell r="I721">
            <v>3.7435999999999997E-2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1.0399E-2</v>
          </cell>
          <cell r="I722">
            <v>3.7435999999999997E-2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1.0399E-2</v>
          </cell>
          <cell r="I723">
            <v>3.7435999999999997E-2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1.0399E-2</v>
          </cell>
          <cell r="I724">
            <v>3.7435999999999997E-2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1.0399E-2</v>
          </cell>
          <cell r="I725">
            <v>3.7435999999999997E-2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1.0399E-2</v>
          </cell>
          <cell r="I726">
            <v>3.7435999999999997E-2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1.0399E-2</v>
          </cell>
          <cell r="I727">
            <v>3.7435999999999997E-2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1.0364999999999999E-2</v>
          </cell>
          <cell r="I728">
            <v>3.7314E-2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1.0364999999999999E-2</v>
          </cell>
          <cell r="I729">
            <v>3.7314E-2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1.0364999999999999E-2</v>
          </cell>
          <cell r="I730">
            <v>3.7314E-2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1.0364999999999999E-2</v>
          </cell>
          <cell r="I731">
            <v>3.7314E-2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1.0364999999999999E-2</v>
          </cell>
          <cell r="I732">
            <v>3.7314E-2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1.0364999999999999E-2</v>
          </cell>
          <cell r="I733">
            <v>3.7314E-2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1.0364999999999999E-2</v>
          </cell>
          <cell r="I734">
            <v>3.7314E-2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1.0364999999999999E-2</v>
          </cell>
          <cell r="I735">
            <v>3.7314E-2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1.0364999999999999E-2</v>
          </cell>
          <cell r="I736">
            <v>3.7314E-2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1.0364999999999999E-2</v>
          </cell>
          <cell r="I737">
            <v>3.7314E-2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1.0364999999999999E-2</v>
          </cell>
          <cell r="I738">
            <v>3.7314E-2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1.0364999999999999E-2</v>
          </cell>
          <cell r="I739">
            <v>3.7314E-2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1.0364999999999999E-2</v>
          </cell>
          <cell r="I740">
            <v>3.7314E-2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1.0364999999999999E-2</v>
          </cell>
          <cell r="I741">
            <v>3.7314E-2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1.0364999999999999E-2</v>
          </cell>
          <cell r="I742">
            <v>3.7314E-2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1.0475E-2</v>
          </cell>
          <cell r="I743">
            <v>3.771E-2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1.0475E-2</v>
          </cell>
          <cell r="I744">
            <v>3.771E-2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1.0475E-2</v>
          </cell>
          <cell r="I745">
            <v>3.771E-2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1.0475E-2</v>
          </cell>
          <cell r="I746">
            <v>3.771E-2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1.0475E-2</v>
          </cell>
          <cell r="I747">
            <v>3.771E-2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1.0475E-2</v>
          </cell>
          <cell r="I748">
            <v>3.771E-2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1.0475E-2</v>
          </cell>
          <cell r="I749">
            <v>3.771E-2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1.0475E-2</v>
          </cell>
          <cell r="I750">
            <v>3.771E-2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1.0475E-2</v>
          </cell>
          <cell r="I751">
            <v>3.771E-2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1.0475E-2</v>
          </cell>
          <cell r="I752">
            <v>3.771E-2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1.0475E-2</v>
          </cell>
          <cell r="I753">
            <v>3.771E-2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1.0475E-2</v>
          </cell>
          <cell r="I754">
            <v>3.771E-2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1.0475E-2</v>
          </cell>
          <cell r="I755">
            <v>3.771E-2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1.0475E-2</v>
          </cell>
          <cell r="I756">
            <v>3.771E-2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1.0475E-2</v>
          </cell>
          <cell r="I757">
            <v>3.771E-2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1.0475E-2</v>
          </cell>
          <cell r="I758">
            <v>3.771E-2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1.0475E-2</v>
          </cell>
          <cell r="I759">
            <v>3.771E-2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1.0475E-2</v>
          </cell>
          <cell r="I760">
            <v>3.771E-2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1.0475E-2</v>
          </cell>
          <cell r="I761">
            <v>3.771E-2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1.0475E-2</v>
          </cell>
          <cell r="I762">
            <v>3.771E-2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1.0475E-2</v>
          </cell>
          <cell r="I763">
            <v>3.771E-2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1.0475E-2</v>
          </cell>
          <cell r="I764">
            <v>3.771E-2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1.0475E-2</v>
          </cell>
          <cell r="I765">
            <v>3.771E-2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1.0475E-2</v>
          </cell>
          <cell r="I766">
            <v>3.771E-2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1.0475E-2</v>
          </cell>
          <cell r="I767">
            <v>3.771E-2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1.0475E-2</v>
          </cell>
          <cell r="I768">
            <v>3.771E-2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1.0475E-2</v>
          </cell>
          <cell r="I769">
            <v>3.771E-2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1.0475E-2</v>
          </cell>
          <cell r="I770">
            <v>3.771E-2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1.0462000000000001E-2</v>
          </cell>
          <cell r="I771">
            <v>3.7663000000000002E-2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1.0462000000000001E-2</v>
          </cell>
          <cell r="I772">
            <v>3.7663000000000002E-2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1.0462000000000001E-2</v>
          </cell>
          <cell r="I773">
            <v>3.7663000000000002E-2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1.0462000000000001E-2</v>
          </cell>
          <cell r="I774">
            <v>3.7663000000000002E-2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1.0462000000000001E-2</v>
          </cell>
          <cell r="I775">
            <v>3.7663000000000002E-2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1.0462000000000001E-2</v>
          </cell>
          <cell r="I776">
            <v>3.7663000000000002E-2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1.0462000000000001E-2</v>
          </cell>
          <cell r="I777">
            <v>3.7663000000000002E-2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1.0462000000000001E-2</v>
          </cell>
          <cell r="I778">
            <v>3.7663000000000002E-2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1.0462000000000001E-2</v>
          </cell>
          <cell r="I779">
            <v>3.7663000000000002E-2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1.0462000000000001E-2</v>
          </cell>
          <cell r="I780">
            <v>3.7663000000000002E-2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1.0462000000000001E-2</v>
          </cell>
          <cell r="I781">
            <v>3.7663000000000002E-2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1.0462000000000001E-2</v>
          </cell>
          <cell r="I782">
            <v>3.7663000000000002E-2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1.0462000000000001E-2</v>
          </cell>
          <cell r="I783">
            <v>3.7663000000000002E-2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1.0462000000000001E-2</v>
          </cell>
          <cell r="I784">
            <v>3.7663000000000002E-2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1.0463E-2</v>
          </cell>
          <cell r="I785">
            <v>3.7666999999999999E-2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1.0426E-2</v>
          </cell>
          <cell r="I786">
            <v>3.7533999999999998E-2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1.0426E-2</v>
          </cell>
          <cell r="I787">
            <v>3.7533999999999998E-2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1.0426E-2</v>
          </cell>
          <cell r="I788">
            <v>3.7533999999999998E-2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1.0426E-2</v>
          </cell>
          <cell r="I789">
            <v>3.7533999999999998E-2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1.0426E-2</v>
          </cell>
          <cell r="I790">
            <v>3.7533999999999998E-2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1.0426E-2</v>
          </cell>
          <cell r="I791">
            <v>3.7533999999999998E-2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1.0426E-2</v>
          </cell>
          <cell r="I792">
            <v>3.7533999999999998E-2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1.0426E-2</v>
          </cell>
          <cell r="I793">
            <v>3.7533999999999998E-2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1.0426E-2</v>
          </cell>
          <cell r="I794">
            <v>3.7533999999999998E-2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1.0426E-2</v>
          </cell>
          <cell r="I795">
            <v>3.7533999999999998E-2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1.0426E-2</v>
          </cell>
          <cell r="I796">
            <v>3.7533999999999998E-2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1.0426E-2</v>
          </cell>
          <cell r="I797">
            <v>3.7533999999999998E-2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1.0426E-2</v>
          </cell>
          <cell r="I798">
            <v>3.7533999999999998E-2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1.0426E-2</v>
          </cell>
          <cell r="I799">
            <v>3.7533999999999998E-2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1.0426E-2</v>
          </cell>
          <cell r="I800">
            <v>3.7533999999999998E-2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1.0428E-2</v>
          </cell>
          <cell r="I801">
            <v>3.7540999999999998E-2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1.0428E-2</v>
          </cell>
          <cell r="I802">
            <v>3.7540999999999998E-2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1.0428E-2</v>
          </cell>
          <cell r="I803">
            <v>3.7540999999999998E-2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1.0428E-2</v>
          </cell>
          <cell r="I804">
            <v>3.7540999999999998E-2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1.0428E-2</v>
          </cell>
          <cell r="I805">
            <v>3.7540999999999998E-2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1.0428E-2</v>
          </cell>
          <cell r="I806">
            <v>3.7540999999999998E-2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1.0428E-2</v>
          </cell>
          <cell r="I807">
            <v>3.7540999999999998E-2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1.0428E-2</v>
          </cell>
          <cell r="I808">
            <v>3.7540999999999998E-2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1.0428E-2</v>
          </cell>
          <cell r="I809">
            <v>3.7540999999999998E-2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1.0428E-2</v>
          </cell>
          <cell r="I810">
            <v>3.7540999999999998E-2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1.0428E-2</v>
          </cell>
          <cell r="I811">
            <v>3.7540999999999998E-2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1.0428E-2</v>
          </cell>
          <cell r="I812">
            <v>3.7540999999999998E-2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1.0428E-2</v>
          </cell>
          <cell r="I813">
            <v>3.7540999999999998E-2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1.0428E-2</v>
          </cell>
          <cell r="I814">
            <v>3.7540999999999998E-2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1.0428E-2</v>
          </cell>
          <cell r="I815">
            <v>3.7540999999999998E-2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1.0428E-2</v>
          </cell>
          <cell r="I816">
            <v>3.7540999999999998E-2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1.0428E-2</v>
          </cell>
          <cell r="I817">
            <v>3.7540999999999998E-2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1.0428E-2</v>
          </cell>
          <cell r="I818">
            <v>3.7540999999999998E-2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1.0428E-2</v>
          </cell>
          <cell r="I819">
            <v>3.7540999999999998E-2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1.0428E-2</v>
          </cell>
          <cell r="I820">
            <v>3.7540999999999998E-2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1.0428E-2</v>
          </cell>
          <cell r="I821">
            <v>3.7540999999999998E-2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1.0428E-2</v>
          </cell>
          <cell r="I822">
            <v>3.7540999999999998E-2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1.0428E-2</v>
          </cell>
          <cell r="I823">
            <v>3.7540999999999998E-2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1.0428E-2</v>
          </cell>
          <cell r="I824">
            <v>3.7540999999999998E-2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1.0428E-2</v>
          </cell>
          <cell r="I825">
            <v>3.7540999999999998E-2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1.0428E-2</v>
          </cell>
          <cell r="I826">
            <v>3.7540999999999998E-2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1.0428E-2</v>
          </cell>
          <cell r="I827">
            <v>3.7540999999999998E-2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1.0428E-2</v>
          </cell>
          <cell r="I828">
            <v>3.7540999999999998E-2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1.0428E-2</v>
          </cell>
          <cell r="I829">
            <v>3.7540999999999998E-2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1.0477999999999999E-2</v>
          </cell>
          <cell r="I830">
            <v>3.7720999999999998E-2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1.0477999999999999E-2</v>
          </cell>
          <cell r="I831">
            <v>3.7720999999999998E-2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1.0477999999999999E-2</v>
          </cell>
          <cell r="I832">
            <v>3.7720999999999998E-2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1.0477999999999999E-2</v>
          </cell>
          <cell r="I833">
            <v>3.7720999999999998E-2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1.0477999999999999E-2</v>
          </cell>
          <cell r="I834">
            <v>3.7720999999999998E-2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1.0477999999999999E-2</v>
          </cell>
          <cell r="I835">
            <v>3.7720999999999998E-2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1.0477999999999999E-2</v>
          </cell>
          <cell r="I836">
            <v>3.7720999999999998E-2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1.0477999999999999E-2</v>
          </cell>
          <cell r="I837">
            <v>3.7720999999999998E-2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1.0477999999999999E-2</v>
          </cell>
          <cell r="I838">
            <v>3.7720999999999998E-2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1.0477999999999999E-2</v>
          </cell>
          <cell r="I839">
            <v>3.7720999999999998E-2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1.0477999999999999E-2</v>
          </cell>
          <cell r="I840">
            <v>3.7720999999999998E-2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1.0477999999999999E-2</v>
          </cell>
          <cell r="I841">
            <v>3.7720999999999998E-2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1.0477999999999999E-2</v>
          </cell>
          <cell r="I842">
            <v>3.7720999999999998E-2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1.0477999999999999E-2</v>
          </cell>
          <cell r="I843">
            <v>3.7720999999999998E-2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1.0473E-2</v>
          </cell>
          <cell r="I844">
            <v>3.7703E-2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1.0473E-2</v>
          </cell>
          <cell r="I845">
            <v>3.7703E-2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1.0473E-2</v>
          </cell>
          <cell r="I846">
            <v>3.7703E-2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1.0473E-2</v>
          </cell>
          <cell r="I847">
            <v>3.7703E-2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1.0473E-2</v>
          </cell>
          <cell r="I848">
            <v>3.7703E-2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1.0473E-2</v>
          </cell>
          <cell r="I849">
            <v>3.7703E-2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1.0473E-2</v>
          </cell>
          <cell r="I850">
            <v>3.7703E-2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1.0473E-2</v>
          </cell>
          <cell r="I851">
            <v>3.7703E-2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1.0473E-2</v>
          </cell>
          <cell r="I852">
            <v>3.7703E-2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1.0435E-2</v>
          </cell>
          <cell r="I853">
            <v>3.7566000000000002E-2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1.0435E-2</v>
          </cell>
          <cell r="I854">
            <v>3.7566000000000002E-2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1.0435E-2</v>
          </cell>
          <cell r="I855">
            <v>3.7566000000000002E-2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1.0435E-2</v>
          </cell>
          <cell r="I856">
            <v>3.7566000000000002E-2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1.0435E-2</v>
          </cell>
          <cell r="I857">
            <v>3.7566000000000002E-2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1.0435E-2</v>
          </cell>
          <cell r="I858">
            <v>3.7566000000000002E-2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1.0435E-2</v>
          </cell>
          <cell r="I859">
            <v>3.7566000000000002E-2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1.0435E-2</v>
          </cell>
          <cell r="I860">
            <v>3.7566000000000002E-2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1.0435E-2</v>
          </cell>
          <cell r="I861">
            <v>3.7566000000000002E-2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1.0435E-2</v>
          </cell>
          <cell r="I862">
            <v>3.7566000000000002E-2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1.0435E-2</v>
          </cell>
          <cell r="I863">
            <v>3.7566000000000002E-2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1.0435E-2</v>
          </cell>
          <cell r="I864">
            <v>3.7566000000000002E-2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1.0435E-2</v>
          </cell>
          <cell r="I865">
            <v>3.7566000000000002E-2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1.0435E-2</v>
          </cell>
          <cell r="I866">
            <v>3.7566000000000002E-2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1.0435E-2</v>
          </cell>
          <cell r="I867">
            <v>3.7566000000000002E-2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1.0435E-2</v>
          </cell>
          <cell r="I868">
            <v>3.7566000000000002E-2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1.0437E-2</v>
          </cell>
          <cell r="I869">
            <v>3.7573000000000002E-2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1.0437E-2</v>
          </cell>
          <cell r="I870">
            <v>3.7573000000000002E-2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1.0437E-2</v>
          </cell>
          <cell r="I871">
            <v>3.7573000000000002E-2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1.0437E-2</v>
          </cell>
          <cell r="I872">
            <v>3.7573000000000002E-2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1.0437E-2</v>
          </cell>
          <cell r="I873">
            <v>3.7573000000000002E-2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1.0437E-2</v>
          </cell>
          <cell r="I874">
            <v>3.7573000000000002E-2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1.0437E-2</v>
          </cell>
          <cell r="I875">
            <v>3.7573000000000002E-2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1.0437E-2</v>
          </cell>
          <cell r="I876">
            <v>3.7573000000000002E-2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1.0437E-2</v>
          </cell>
          <cell r="I877">
            <v>3.7573000000000002E-2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1.0437E-2</v>
          </cell>
          <cell r="I878">
            <v>3.7573000000000002E-2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1.0461E-2</v>
          </cell>
          <cell r="I879">
            <v>3.7659999999999999E-2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1.0461E-2</v>
          </cell>
          <cell r="I880">
            <v>3.7659999999999999E-2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1.0461E-2</v>
          </cell>
          <cell r="I881">
            <v>3.7659999999999999E-2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1.0461E-2</v>
          </cell>
          <cell r="I882">
            <v>3.7659999999999999E-2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1.0461E-2</v>
          </cell>
          <cell r="I883">
            <v>3.7659999999999999E-2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1.0461E-2</v>
          </cell>
          <cell r="I884">
            <v>3.7659999999999999E-2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1.0461E-2</v>
          </cell>
          <cell r="I885">
            <v>3.7659999999999999E-2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1.0458E-2</v>
          </cell>
          <cell r="I886">
            <v>3.7649000000000002E-2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1.0458E-2</v>
          </cell>
          <cell r="I887">
            <v>3.7649000000000002E-2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1.0458E-2</v>
          </cell>
          <cell r="I888">
            <v>3.7649000000000002E-2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1.0458E-2</v>
          </cell>
          <cell r="I889">
            <v>3.7649000000000002E-2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1.0458E-2</v>
          </cell>
          <cell r="I890">
            <v>3.7649000000000002E-2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1.0458E-2</v>
          </cell>
          <cell r="I891">
            <v>3.7649000000000002E-2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1.0458E-2</v>
          </cell>
          <cell r="I892">
            <v>3.7649000000000002E-2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1.0458E-2</v>
          </cell>
          <cell r="I893">
            <v>3.7649000000000002E-2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1.0458E-2</v>
          </cell>
          <cell r="I894">
            <v>3.7649000000000002E-2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1.0231000000000001E-2</v>
          </cell>
          <cell r="I895">
            <v>3.6831999999999997E-2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1.0231000000000001E-2</v>
          </cell>
          <cell r="I896">
            <v>3.6831999999999997E-2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1.0231000000000001E-2</v>
          </cell>
          <cell r="I897">
            <v>3.6831999999999997E-2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1.0231000000000001E-2</v>
          </cell>
          <cell r="I898">
            <v>3.6831999999999997E-2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1.0231000000000001E-2</v>
          </cell>
          <cell r="I899">
            <v>3.6831999999999997E-2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1.0231000000000001E-2</v>
          </cell>
          <cell r="I900">
            <v>3.6831999999999997E-2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1.0231000000000001E-2</v>
          </cell>
          <cell r="I901">
            <v>3.6831999999999997E-2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1.0231000000000001E-2</v>
          </cell>
          <cell r="I902">
            <v>3.6831999999999997E-2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1.0231000000000001E-2</v>
          </cell>
          <cell r="I903">
            <v>3.6831999999999997E-2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1.0231000000000001E-2</v>
          </cell>
          <cell r="I904">
            <v>3.6831999999999997E-2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1.0231000000000001E-2</v>
          </cell>
          <cell r="I905">
            <v>3.6831999999999997E-2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1.0231000000000001E-2</v>
          </cell>
          <cell r="I906">
            <v>3.6831999999999997E-2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1.0439E-2</v>
          </cell>
          <cell r="I907">
            <v>3.7580000000000002E-2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1.0231000000000001E-2</v>
          </cell>
          <cell r="I910">
            <v>3.6831999999999997E-2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1.0439E-2</v>
          </cell>
          <cell r="I911">
            <v>3.7580000000000002E-2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1.0468E-2</v>
          </cell>
          <cell r="I912">
            <v>3.7685000000000003E-2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1.0468999999999999E-2</v>
          </cell>
          <cell r="I916">
            <v>3.7687999999999999E-2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1.0482999999999999E-2</v>
          </cell>
          <cell r="I920">
            <v>3.7739000000000002E-2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1.0482999999999999E-2</v>
          </cell>
          <cell r="I927">
            <v>3.7739000000000002E-2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1.0442999999999999E-2</v>
          </cell>
          <cell r="I928">
            <v>3.7595000000000003E-2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1.0442999999999999E-2</v>
          </cell>
          <cell r="I929">
            <v>3.7595000000000003E-2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1.0442999999999999E-2</v>
          </cell>
          <cell r="I930">
            <v>3.7595000000000003E-2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1.0442999999999999E-2</v>
          </cell>
          <cell r="I931">
            <v>3.7595000000000003E-2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1.0442999999999999E-2</v>
          </cell>
          <cell r="I932">
            <v>3.7595000000000003E-2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1.0442999999999999E-2</v>
          </cell>
          <cell r="I933">
            <v>3.7595000000000003E-2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1.044E-2</v>
          </cell>
          <cell r="I934">
            <v>3.7583999999999999E-2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1.044E-2</v>
          </cell>
          <cell r="I935">
            <v>3.7583999999999999E-2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1.044E-2</v>
          </cell>
          <cell r="I936">
            <v>3.7583999999999999E-2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1.044E-2</v>
          </cell>
          <cell r="I937">
            <v>3.7583999999999999E-2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1.044E-2</v>
          </cell>
          <cell r="I938">
            <v>3.7583999999999999E-2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1.044E-2</v>
          </cell>
          <cell r="I939">
            <v>3.7583999999999999E-2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1.044E-2</v>
          </cell>
          <cell r="I940">
            <v>3.7583999999999999E-2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1.044E-2</v>
          </cell>
          <cell r="I941">
            <v>3.7583999999999999E-2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1.044E-2</v>
          </cell>
          <cell r="I942">
            <v>3.7583999999999999E-2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1.044E-2</v>
          </cell>
          <cell r="I943">
            <v>3.7583999999999999E-2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1.044E-2</v>
          </cell>
          <cell r="I944">
            <v>3.7583999999999999E-2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1.044E-2</v>
          </cell>
          <cell r="I945">
            <v>3.7583999999999999E-2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1.044E-2</v>
          </cell>
          <cell r="I946">
            <v>3.7583999999999999E-2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1.044E-2</v>
          </cell>
          <cell r="I947">
            <v>3.7583999999999999E-2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1.044E-2</v>
          </cell>
          <cell r="I948">
            <v>3.7583999999999999E-2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1.044E-2</v>
          </cell>
          <cell r="I949">
            <v>3.7583999999999999E-2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1.044E-2</v>
          </cell>
          <cell r="I950">
            <v>3.7583999999999999E-2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1.044E-2</v>
          </cell>
          <cell r="I951">
            <v>3.7583999999999999E-2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1.044E-2</v>
          </cell>
          <cell r="I952">
            <v>3.7583999999999999E-2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1.044E-2</v>
          </cell>
          <cell r="I953">
            <v>3.7583999999999999E-2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1.044E-2</v>
          </cell>
          <cell r="I954">
            <v>3.7583999999999999E-2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1.044E-2</v>
          </cell>
          <cell r="I955">
            <v>3.7583999999999999E-2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1.044E-2</v>
          </cell>
          <cell r="I956">
            <v>3.7583999999999999E-2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1.044E-2</v>
          </cell>
          <cell r="I957">
            <v>3.7583999999999999E-2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1.044E-2</v>
          </cell>
          <cell r="I958">
            <v>3.7583999999999999E-2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1.044E-2</v>
          </cell>
          <cell r="I959">
            <v>3.7583999999999999E-2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1.044E-2</v>
          </cell>
          <cell r="I960">
            <v>3.7583999999999999E-2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1.044E-2</v>
          </cell>
          <cell r="I961">
            <v>3.7583999999999999E-2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1.044E-2</v>
          </cell>
          <cell r="I962">
            <v>3.7583999999999999E-2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1.044E-2</v>
          </cell>
          <cell r="I963">
            <v>3.7583999999999999E-2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1.044E-2</v>
          </cell>
          <cell r="I964">
            <v>3.7583999999999999E-2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1.044E-2</v>
          </cell>
          <cell r="I965">
            <v>3.7583999999999999E-2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1.044E-2</v>
          </cell>
          <cell r="I966">
            <v>3.7583999999999999E-2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1.044E-2</v>
          </cell>
          <cell r="I967">
            <v>3.7583999999999999E-2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1.044E-2</v>
          </cell>
          <cell r="I968">
            <v>3.7583999999999999E-2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1.044E-2</v>
          </cell>
          <cell r="I969">
            <v>3.7583999999999999E-2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1.044E-2</v>
          </cell>
          <cell r="I970">
            <v>3.7583999999999999E-2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1.044E-2</v>
          </cell>
          <cell r="I971">
            <v>3.7583999999999999E-2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1.044E-2</v>
          </cell>
          <cell r="I972">
            <v>3.7583999999999999E-2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1.044E-2</v>
          </cell>
          <cell r="I973">
            <v>3.7583999999999999E-2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1.044E-2</v>
          </cell>
          <cell r="I974">
            <v>3.7583999999999999E-2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1.044E-2</v>
          </cell>
          <cell r="I975">
            <v>3.7583999999999999E-2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1.044E-2</v>
          </cell>
          <cell r="I976">
            <v>3.7583999999999999E-2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1.044E-2</v>
          </cell>
          <cell r="I977">
            <v>3.7583999999999999E-2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1.044E-2</v>
          </cell>
          <cell r="I978">
            <v>3.7583999999999999E-2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1.044E-2</v>
          </cell>
          <cell r="I979">
            <v>3.7583999999999999E-2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1.0475999999999999E-2</v>
          </cell>
          <cell r="I980">
            <v>3.7713999999999998E-2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1.0475999999999999E-2</v>
          </cell>
          <cell r="I981">
            <v>3.7713999999999998E-2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1.0475999999999999E-2</v>
          </cell>
          <cell r="I982">
            <v>3.7713999999999998E-2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1.0475999999999999E-2</v>
          </cell>
          <cell r="I983">
            <v>3.7713999999999998E-2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1.0475999999999999E-2</v>
          </cell>
          <cell r="I984">
            <v>3.7713999999999998E-2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1.0475999999999999E-2</v>
          </cell>
          <cell r="I985">
            <v>3.7713999999999998E-2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1.0475999999999999E-2</v>
          </cell>
          <cell r="I986">
            <v>3.7713999999999998E-2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1.0463999999999999E-2</v>
          </cell>
          <cell r="I987">
            <v>3.7670000000000002E-2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1.0463999999999999E-2</v>
          </cell>
          <cell r="I988">
            <v>3.7670000000000002E-2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1.0463999999999999E-2</v>
          </cell>
          <cell r="I989">
            <v>3.7670000000000002E-2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1.0463999999999999E-2</v>
          </cell>
          <cell r="I990">
            <v>3.7670000000000002E-2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1.0463999999999999E-2</v>
          </cell>
          <cell r="I991">
            <v>3.7670000000000002E-2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1.0463999999999999E-2</v>
          </cell>
          <cell r="I992">
            <v>3.7670000000000002E-2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1.0463999999999999E-2</v>
          </cell>
          <cell r="I993">
            <v>3.7670000000000002E-2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1.0463999999999999E-2</v>
          </cell>
          <cell r="I994">
            <v>3.7670000000000002E-2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1.0463999999999999E-2</v>
          </cell>
          <cell r="I995">
            <v>3.7670000000000002E-2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1.0463999999999999E-2</v>
          </cell>
          <cell r="I996">
            <v>3.7670000000000002E-2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1.0463999999999999E-2</v>
          </cell>
          <cell r="I997">
            <v>3.7670000000000002E-2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1.0463999999999999E-2</v>
          </cell>
          <cell r="I998">
            <v>3.7670000000000002E-2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1.0463999999999999E-2</v>
          </cell>
          <cell r="I999">
            <v>3.7670000000000002E-2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1.0463999999999999E-2</v>
          </cell>
          <cell r="I1000">
            <v>3.7670000000000002E-2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1.0463999999999999E-2</v>
          </cell>
          <cell r="I1001">
            <v>3.7670000000000002E-2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1.0463999999999999E-2</v>
          </cell>
          <cell r="I1002">
            <v>3.7670000000000002E-2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1.0463999999999999E-2</v>
          </cell>
          <cell r="I1003">
            <v>3.7670000000000002E-2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1.0463999999999999E-2</v>
          </cell>
          <cell r="I1004">
            <v>3.7670000000000002E-2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1.0463999999999999E-2</v>
          </cell>
          <cell r="I1005">
            <v>3.7670000000000002E-2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1.0481000000000001E-2</v>
          </cell>
          <cell r="I1006">
            <v>3.7732000000000002E-2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1.0481000000000001E-2</v>
          </cell>
          <cell r="I1007">
            <v>3.7732000000000002E-2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1.0485E-2</v>
          </cell>
          <cell r="I1008">
            <v>3.7746000000000002E-2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1.0479E-2</v>
          </cell>
          <cell r="I1009">
            <v>3.7724000000000001E-2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1.0475999999999999E-2</v>
          </cell>
          <cell r="I1010">
            <v>3.7713999999999998E-2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1.0475999999999999E-2</v>
          </cell>
          <cell r="I1011">
            <v>3.7713999999999998E-2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1.0475999999999999E-2</v>
          </cell>
          <cell r="I1012">
            <v>3.7713999999999998E-2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1.0475999999999999E-2</v>
          </cell>
          <cell r="I1013">
            <v>3.7713999999999998E-2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1.0475999999999999E-2</v>
          </cell>
          <cell r="I1014">
            <v>3.7713999999999998E-2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1.0475999999999999E-2</v>
          </cell>
          <cell r="I1015">
            <v>3.7713999999999998E-2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1.0437999999999999E-2</v>
          </cell>
          <cell r="I1016">
            <v>3.7576999999999999E-2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1.0324E-2</v>
          </cell>
          <cell r="I1017">
            <v>3.7165999999999998E-2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1.0324E-2</v>
          </cell>
          <cell r="I1018">
            <v>3.7165999999999998E-2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1.0324E-2</v>
          </cell>
          <cell r="I1019">
            <v>3.7165999999999998E-2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1.0324E-2</v>
          </cell>
          <cell r="I1020">
            <v>3.7165999999999998E-2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1.0324E-2</v>
          </cell>
          <cell r="I1021">
            <v>3.7165999999999998E-2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1.0324E-2</v>
          </cell>
          <cell r="I1022">
            <v>3.7165999999999998E-2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1.0324E-2</v>
          </cell>
          <cell r="I1023">
            <v>3.7165999999999998E-2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1.0467000000000001E-2</v>
          </cell>
          <cell r="I1024">
            <v>3.7680999999999999E-2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1.0462000000000001E-2</v>
          </cell>
          <cell r="I1026">
            <v>3.7663000000000002E-2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1.0462000000000001E-2</v>
          </cell>
          <cell r="I1027">
            <v>3.7663000000000002E-2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1.0462000000000001E-2</v>
          </cell>
          <cell r="I1028">
            <v>3.7663000000000002E-2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1.0501999999999999E-2</v>
          </cell>
          <cell r="I1043">
            <v>3.7807E-2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1.0501999999999999E-2</v>
          </cell>
          <cell r="I1044">
            <v>3.7807E-2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1.0501999999999999E-2</v>
          </cell>
          <cell r="I1045">
            <v>3.7807E-2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1.0501999999999999E-2</v>
          </cell>
          <cell r="I1046">
            <v>3.7807E-2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1.0874999999999999E-2</v>
          </cell>
          <cell r="I1047">
            <v>3.9149999999999997E-2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1.0874999999999999E-2</v>
          </cell>
          <cell r="I1048">
            <v>3.9149999999999997E-2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1.0874999999999999E-2</v>
          </cell>
          <cell r="I1049">
            <v>3.9149999999999997E-2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1.0874999999999999E-2</v>
          </cell>
          <cell r="I1050">
            <v>3.9149999999999997E-2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1.0874999999999999E-2</v>
          </cell>
          <cell r="I1051">
            <v>3.9149999999999997E-2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1.0874999999999999E-2</v>
          </cell>
          <cell r="I1052">
            <v>3.9149999999999997E-2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1.0874999999999999E-2</v>
          </cell>
          <cell r="I1053">
            <v>3.9149999999999997E-2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1.0874999999999999E-2</v>
          </cell>
          <cell r="I1054">
            <v>3.9149999999999997E-2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1.0874999999999999E-2</v>
          </cell>
          <cell r="I1055">
            <v>3.9149999999999997E-2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1.0942E-2</v>
          </cell>
          <cell r="I1056">
            <v>3.9391000000000002E-2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1.0422000000000001E-2</v>
          </cell>
          <cell r="I1057">
            <v>3.7518999999999997E-2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1.0422000000000001E-2</v>
          </cell>
          <cell r="I1058">
            <v>3.7518999999999997E-2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1.0422000000000001E-2</v>
          </cell>
          <cell r="I1059">
            <v>3.7518999999999997E-2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1.0553999999999999E-2</v>
          </cell>
          <cell r="I1060">
            <v>3.7994E-2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1.0654E-2</v>
          </cell>
          <cell r="I1061">
            <v>3.8353999999999999E-2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1.0803999999999999E-2</v>
          </cell>
          <cell r="I1062">
            <v>3.8893999999999998E-2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1.0721E-2</v>
          </cell>
          <cell r="I1064">
            <v>3.8595999999999998E-2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1.094E-2</v>
          </cell>
          <cell r="I1065">
            <v>3.9384000000000002E-2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1.0466E-2</v>
          </cell>
          <cell r="I1066">
            <v>3.7678000000000003E-2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SM-AM019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1.0439E-2</v>
          </cell>
          <cell r="I1068">
            <v>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  <sheetName val="25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1.1055000000000001E-2</v>
          </cell>
          <cell r="I6">
            <v>3.9798E-2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1.1055000000000001E-2</v>
          </cell>
          <cell r="I7">
            <v>3.9798E-2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1.1055000000000001E-2</v>
          </cell>
          <cell r="I8">
            <v>3.9798E-2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1.0838E-2</v>
          </cell>
          <cell r="I9">
            <v>3.9017000000000003E-2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1.0514000000000001E-2</v>
          </cell>
          <cell r="I10">
            <v>3.7850000000000002E-2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1.0746E-2</v>
          </cell>
          <cell r="I11">
            <v>3.8685999999999998E-2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1.0472E-2</v>
          </cell>
          <cell r="I12">
            <v>3.7699000000000003E-2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1.0472E-2</v>
          </cell>
          <cell r="I13">
            <v>3.7699000000000003E-2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1.1018999999999999E-2</v>
          </cell>
          <cell r="I14">
            <v>3.9668000000000002E-2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1.1018999999999999E-2</v>
          </cell>
          <cell r="I15">
            <v>3.9668000000000002E-2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1.1018999999999999E-2</v>
          </cell>
          <cell r="I16">
            <v>3.9668000000000002E-2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1.1018999999999999E-2</v>
          </cell>
          <cell r="I17">
            <v>3.9668000000000002E-2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1.1018999999999999E-2</v>
          </cell>
          <cell r="I18">
            <v>3.9668000000000002E-2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1.1018999999999999E-2</v>
          </cell>
          <cell r="I19">
            <v>3.9668000000000002E-2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1.1018999999999999E-2</v>
          </cell>
          <cell r="I20">
            <v>3.9668000000000002E-2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1.1018999999999999E-2</v>
          </cell>
          <cell r="I21">
            <v>3.9668000000000002E-2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1.1018999999999999E-2</v>
          </cell>
          <cell r="I22">
            <v>3.9668000000000002E-2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1.1018999999999999E-2</v>
          </cell>
          <cell r="I23">
            <v>3.9668000000000002E-2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1.1018999999999999E-2</v>
          </cell>
          <cell r="I24">
            <v>3.9668000000000002E-2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1.1018999999999999E-2</v>
          </cell>
          <cell r="I25">
            <v>3.9668000000000002E-2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1.1018999999999999E-2</v>
          </cell>
          <cell r="I26">
            <v>3.9668000000000002E-2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1.1035E-2</v>
          </cell>
          <cell r="I27">
            <v>3.9725999999999997E-2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1.1035E-2</v>
          </cell>
          <cell r="I28">
            <v>3.9725999999999997E-2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1.1035E-2</v>
          </cell>
          <cell r="I29">
            <v>3.9725999999999997E-2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1.1035E-2</v>
          </cell>
          <cell r="I30">
            <v>3.9725999999999997E-2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1.1035E-2</v>
          </cell>
          <cell r="I31">
            <v>3.9725999999999997E-2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1.1035E-2</v>
          </cell>
          <cell r="I32">
            <v>3.9725999999999997E-2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1.1035E-2</v>
          </cell>
          <cell r="I33">
            <v>3.9725999999999997E-2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1.1035E-2</v>
          </cell>
          <cell r="I34">
            <v>3.9725999999999997E-2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1.1035E-2</v>
          </cell>
          <cell r="I35">
            <v>3.9725999999999997E-2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1.1035E-2</v>
          </cell>
          <cell r="I36">
            <v>3.9725999999999997E-2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1.0923E-2</v>
          </cell>
          <cell r="I37">
            <v>3.9322999999999997E-2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1.0923E-2</v>
          </cell>
          <cell r="I38">
            <v>3.9322999999999997E-2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1.0923E-2</v>
          </cell>
          <cell r="I39">
            <v>3.9322999999999997E-2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1.0923E-2</v>
          </cell>
          <cell r="I40">
            <v>3.9322999999999997E-2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1.0923E-2</v>
          </cell>
          <cell r="I41">
            <v>3.9322999999999997E-2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1.0923E-2</v>
          </cell>
          <cell r="I42">
            <v>3.9322999999999997E-2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1.0923E-2</v>
          </cell>
          <cell r="I43">
            <v>3.9322999999999997E-2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1.0923E-2</v>
          </cell>
          <cell r="I44">
            <v>3.9322999999999997E-2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1.0923E-2</v>
          </cell>
          <cell r="I45">
            <v>3.9322999999999997E-2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1.0923E-2</v>
          </cell>
          <cell r="I46">
            <v>3.9322999999999997E-2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1.0928999999999999E-2</v>
          </cell>
          <cell r="I47">
            <v>3.9343999999999997E-2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1.0928999999999999E-2</v>
          </cell>
          <cell r="I48">
            <v>3.9343999999999997E-2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1.0928999999999999E-2</v>
          </cell>
          <cell r="I49">
            <v>3.9343999999999997E-2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1.0928999999999999E-2</v>
          </cell>
          <cell r="I50">
            <v>3.9343999999999997E-2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1.0928999999999999E-2</v>
          </cell>
          <cell r="I51">
            <v>3.9343999999999997E-2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1.0898E-2</v>
          </cell>
          <cell r="I52">
            <v>3.9232999999999997E-2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1.0898E-2</v>
          </cell>
          <cell r="I53">
            <v>3.9232999999999997E-2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1.0898E-2</v>
          </cell>
          <cell r="I54">
            <v>3.9232999999999997E-2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1.0898E-2</v>
          </cell>
          <cell r="I55">
            <v>3.9232999999999997E-2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1.0898E-2</v>
          </cell>
          <cell r="I56">
            <v>3.9232999999999997E-2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1.0898E-2</v>
          </cell>
          <cell r="I57">
            <v>3.9232999999999997E-2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1.0898E-2</v>
          </cell>
          <cell r="I58">
            <v>3.9232999999999997E-2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1.0898E-2</v>
          </cell>
          <cell r="I59">
            <v>3.9232999999999997E-2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1.0898E-2</v>
          </cell>
          <cell r="I60">
            <v>3.9232999999999997E-2</v>
          </cell>
        </row>
        <row r="61">
          <cell r="D61" t="str">
            <v>SM1086D0</v>
          </cell>
          <cell r="E61">
            <v>103997</v>
          </cell>
          <cell r="F61">
            <v>104038</v>
          </cell>
          <cell r="G61" t="str">
            <v>EURSVN</v>
          </cell>
          <cell r="H61">
            <v>1.0898E-2</v>
          </cell>
          <cell r="I61">
            <v>3.9232999999999997E-2</v>
          </cell>
        </row>
        <row r="62">
          <cell r="D62" t="str">
            <v>SM0035D0</v>
          </cell>
          <cell r="E62">
            <v>101298</v>
          </cell>
          <cell r="F62">
            <v>101323</v>
          </cell>
          <cell r="G62" t="str">
            <v>DISTSR</v>
          </cell>
          <cell r="H62">
            <v>1.09E-2</v>
          </cell>
          <cell r="I62">
            <v>3.9239999999999997E-2</v>
          </cell>
        </row>
        <row r="63">
          <cell r="D63" t="str">
            <v>SM0153D0</v>
          </cell>
          <cell r="E63">
            <v>179347</v>
          </cell>
          <cell r="F63">
            <v>179356</v>
          </cell>
          <cell r="G63" t="str">
            <v>DISTSR</v>
          </cell>
          <cell r="H63">
            <v>1.09E-2</v>
          </cell>
          <cell r="I63">
            <v>3.9239999999999997E-2</v>
          </cell>
        </row>
        <row r="64">
          <cell r="D64" t="str">
            <v>SM0160D0</v>
          </cell>
          <cell r="E64">
            <v>179515</v>
          </cell>
          <cell r="F64">
            <v>179524</v>
          </cell>
          <cell r="G64" t="str">
            <v>GZSUDS</v>
          </cell>
          <cell r="H64">
            <v>1.09E-2</v>
          </cell>
          <cell r="I64">
            <v>3.9239999999999997E-2</v>
          </cell>
        </row>
        <row r="65">
          <cell r="D65" t="str">
            <v>SM0161D0</v>
          </cell>
          <cell r="E65">
            <v>179132</v>
          </cell>
          <cell r="F65">
            <v>179141</v>
          </cell>
          <cell r="G65" t="str">
            <v>NEFERL</v>
          </cell>
          <cell r="H65">
            <v>1.09E-2</v>
          </cell>
          <cell r="I65">
            <v>3.9239999999999997E-2</v>
          </cell>
        </row>
        <row r="66">
          <cell r="D66" t="str">
            <v>SM0162D0</v>
          </cell>
          <cell r="E66">
            <v>101742</v>
          </cell>
          <cell r="F66">
            <v>101751</v>
          </cell>
          <cell r="G66" t="str">
            <v>DISTSR</v>
          </cell>
          <cell r="H66">
            <v>1.09E-2</v>
          </cell>
          <cell r="I66">
            <v>3.9239999999999997E-2</v>
          </cell>
        </row>
        <row r="67">
          <cell r="D67" t="str">
            <v>SM0167D0</v>
          </cell>
          <cell r="E67">
            <v>179515</v>
          </cell>
          <cell r="F67">
            <v>179524</v>
          </cell>
          <cell r="G67" t="str">
            <v>GZSUDS</v>
          </cell>
          <cell r="H67">
            <v>1.09E-2</v>
          </cell>
          <cell r="I67">
            <v>3.9239999999999997E-2</v>
          </cell>
        </row>
        <row r="68">
          <cell r="D68" t="str">
            <v>SM0872D0</v>
          </cell>
          <cell r="E68">
            <v>179551</v>
          </cell>
          <cell r="F68">
            <v>179560</v>
          </cell>
          <cell r="G68" t="str">
            <v>COVICT</v>
          </cell>
          <cell r="H68">
            <v>1.09E-2</v>
          </cell>
          <cell r="I68">
            <v>3.9239999999999997E-2</v>
          </cell>
        </row>
        <row r="69">
          <cell r="D69" t="str">
            <v>SM0872D1</v>
          </cell>
          <cell r="E69">
            <v>179551</v>
          </cell>
          <cell r="F69">
            <v>179560</v>
          </cell>
          <cell r="G69" t="str">
            <v>MEGCST</v>
          </cell>
          <cell r="H69">
            <v>1.09E-2</v>
          </cell>
          <cell r="I69">
            <v>3.9239999999999997E-2</v>
          </cell>
        </row>
        <row r="70">
          <cell r="D70" t="str">
            <v>SM0907D0</v>
          </cell>
          <cell r="E70">
            <v>101145</v>
          </cell>
          <cell r="F70">
            <v>101154</v>
          </cell>
          <cell r="G70" t="str">
            <v>PROGAZ</v>
          </cell>
          <cell r="H70">
            <v>1.09E-2</v>
          </cell>
          <cell r="I70">
            <v>3.9239999999999997E-2</v>
          </cell>
        </row>
        <row r="71">
          <cell r="D71" t="str">
            <v>SM0931D0</v>
          </cell>
          <cell r="E71">
            <v>179365</v>
          </cell>
          <cell r="F71">
            <v>179347</v>
          </cell>
          <cell r="G71" t="str">
            <v>DISTSR</v>
          </cell>
          <cell r="H71">
            <v>1.09E-2</v>
          </cell>
          <cell r="I71">
            <v>3.9239999999999997E-2</v>
          </cell>
        </row>
        <row r="72">
          <cell r="D72" t="str">
            <v>SM1022D0</v>
          </cell>
          <cell r="E72">
            <v>179132</v>
          </cell>
          <cell r="F72">
            <v>179141</v>
          </cell>
          <cell r="G72" t="str">
            <v>ISOVOL</v>
          </cell>
          <cell r="H72">
            <v>1.09E-2</v>
          </cell>
          <cell r="I72">
            <v>3.9239999999999997E-2</v>
          </cell>
        </row>
        <row r="73">
          <cell r="D73" t="str">
            <v>SM1133D0</v>
          </cell>
          <cell r="E73">
            <v>101742</v>
          </cell>
          <cell r="F73">
            <v>101760</v>
          </cell>
          <cell r="G73" t="str">
            <v>GZSUDS</v>
          </cell>
          <cell r="H73">
            <v>1.09E-2</v>
          </cell>
          <cell r="I73">
            <v>3.9239999999999997E-2</v>
          </cell>
        </row>
        <row r="74">
          <cell r="D74" t="str">
            <v>SM0127D0</v>
          </cell>
          <cell r="E74">
            <v>179481</v>
          </cell>
          <cell r="F74">
            <v>179490</v>
          </cell>
          <cell r="G74" t="str">
            <v>OTTOGZ</v>
          </cell>
          <cell r="H74">
            <v>1.0923E-2</v>
          </cell>
          <cell r="I74">
            <v>3.9322999999999997E-2</v>
          </cell>
        </row>
        <row r="75">
          <cell r="D75" t="str">
            <v>SM0168D1</v>
          </cell>
          <cell r="E75">
            <v>105570</v>
          </cell>
          <cell r="F75">
            <v>105589</v>
          </cell>
          <cell r="G75" t="str">
            <v>COVICT</v>
          </cell>
          <cell r="H75">
            <v>1.0923E-2</v>
          </cell>
          <cell r="I75">
            <v>3.9322999999999997E-2</v>
          </cell>
        </row>
        <row r="76">
          <cell r="D76" t="str">
            <v>SM0169D0</v>
          </cell>
          <cell r="E76">
            <v>179481</v>
          </cell>
          <cell r="F76">
            <v>179490</v>
          </cell>
          <cell r="G76" t="str">
            <v>EURIAL</v>
          </cell>
          <cell r="H76">
            <v>1.0923E-2</v>
          </cell>
          <cell r="I76">
            <v>3.9322999999999997E-2</v>
          </cell>
        </row>
        <row r="77">
          <cell r="D77" t="str">
            <v>SM1072D0</v>
          </cell>
          <cell r="E77">
            <v>105419</v>
          </cell>
          <cell r="F77">
            <v>105428</v>
          </cell>
          <cell r="G77" t="str">
            <v>DISTSR</v>
          </cell>
          <cell r="H77">
            <v>1.0923E-2</v>
          </cell>
          <cell r="I77">
            <v>3.9322999999999997E-2</v>
          </cell>
        </row>
        <row r="78">
          <cell r="D78" t="str">
            <v>SM0152D0</v>
          </cell>
          <cell r="E78">
            <v>105936</v>
          </cell>
          <cell r="F78">
            <v>105945</v>
          </cell>
          <cell r="G78" t="str">
            <v>DISTSR</v>
          </cell>
          <cell r="H78">
            <v>1.0938E-2</v>
          </cell>
          <cell r="I78">
            <v>3.9377000000000002E-2</v>
          </cell>
        </row>
        <row r="79">
          <cell r="D79" t="str">
            <v>SM0170D0</v>
          </cell>
          <cell r="E79">
            <v>179249</v>
          </cell>
          <cell r="F79">
            <v>179258</v>
          </cell>
          <cell r="G79" t="str">
            <v>DISTSR</v>
          </cell>
          <cell r="H79">
            <v>1.0938E-2</v>
          </cell>
          <cell r="I79">
            <v>3.9377000000000002E-2</v>
          </cell>
        </row>
        <row r="80">
          <cell r="D80" t="str">
            <v>SM0250D1</v>
          </cell>
          <cell r="E80">
            <v>179221</v>
          </cell>
          <cell r="F80">
            <v>179230</v>
          </cell>
          <cell r="G80" t="str">
            <v>DISTSR</v>
          </cell>
          <cell r="H80">
            <v>1.0938E-2</v>
          </cell>
          <cell r="I80">
            <v>3.9377000000000002E-2</v>
          </cell>
        </row>
        <row r="81">
          <cell r="D81" t="str">
            <v>SM0250D2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1.0938E-2</v>
          </cell>
          <cell r="I81">
            <v>3.9377000000000002E-2</v>
          </cell>
        </row>
        <row r="82">
          <cell r="D82" t="str">
            <v>SM0940D0</v>
          </cell>
          <cell r="E82">
            <v>179221</v>
          </cell>
          <cell r="F82">
            <v>179230</v>
          </cell>
          <cell r="G82" t="str">
            <v>EUROVI</v>
          </cell>
          <cell r="H82">
            <v>1.0938E-2</v>
          </cell>
          <cell r="I82">
            <v>3.9377000000000002E-2</v>
          </cell>
        </row>
        <row r="83">
          <cell r="D83" t="str">
            <v>SM1051D0</v>
          </cell>
          <cell r="E83">
            <v>179383</v>
          </cell>
          <cell r="F83">
            <v>179392</v>
          </cell>
          <cell r="G83" t="str">
            <v>DISTSR</v>
          </cell>
          <cell r="H83">
            <v>1.0938E-2</v>
          </cell>
          <cell r="I83">
            <v>3.9377000000000002E-2</v>
          </cell>
        </row>
        <row r="84">
          <cell r="D84" t="str">
            <v>SM1224D0</v>
          </cell>
          <cell r="E84">
            <v>102035</v>
          </cell>
          <cell r="F84">
            <v>102053</v>
          </cell>
          <cell r="G84" t="str">
            <v>PTRMDG</v>
          </cell>
          <cell r="H84">
            <v>1.0938E-2</v>
          </cell>
          <cell r="I84">
            <v>3.9377000000000002E-2</v>
          </cell>
        </row>
        <row r="85">
          <cell r="D85" t="str">
            <v>SM0142D0</v>
          </cell>
          <cell r="E85">
            <v>67014</v>
          </cell>
          <cell r="F85">
            <v>67023</v>
          </cell>
          <cell r="G85" t="str">
            <v>DISTSR</v>
          </cell>
          <cell r="H85">
            <v>1.0973E-2</v>
          </cell>
          <cell r="I85">
            <v>3.9503000000000003E-2</v>
          </cell>
        </row>
        <row r="86">
          <cell r="D86" t="str">
            <v>SM0143D0</v>
          </cell>
          <cell r="E86">
            <v>100576</v>
          </cell>
          <cell r="F86">
            <v>100594</v>
          </cell>
          <cell r="G86" t="str">
            <v>DISTSR</v>
          </cell>
          <cell r="H86">
            <v>1.0973E-2</v>
          </cell>
          <cell r="I86">
            <v>3.9503000000000003E-2</v>
          </cell>
        </row>
        <row r="87">
          <cell r="D87" t="str">
            <v>SM0908D0</v>
          </cell>
          <cell r="E87">
            <v>67014</v>
          </cell>
          <cell r="F87">
            <v>67069</v>
          </cell>
          <cell r="G87" t="str">
            <v>DISTSR</v>
          </cell>
          <cell r="H87">
            <v>1.0973E-2</v>
          </cell>
          <cell r="I87">
            <v>3.9503000000000003E-2</v>
          </cell>
        </row>
        <row r="88">
          <cell r="D88" t="str">
            <v>SM1117D0</v>
          </cell>
          <cell r="E88">
            <v>73594</v>
          </cell>
          <cell r="F88">
            <v>73601</v>
          </cell>
          <cell r="G88" t="str">
            <v>PETRLD</v>
          </cell>
          <cell r="H88">
            <v>1.0973E-2</v>
          </cell>
          <cell r="I88">
            <v>3.9503000000000003E-2</v>
          </cell>
        </row>
        <row r="89">
          <cell r="D89" t="str">
            <v>SM1118D0</v>
          </cell>
          <cell r="E89">
            <v>104387</v>
          </cell>
          <cell r="F89">
            <v>104396</v>
          </cell>
          <cell r="G89" t="str">
            <v>DISTSR</v>
          </cell>
          <cell r="H89">
            <v>1.0973E-2</v>
          </cell>
          <cell r="I89">
            <v>3.9503000000000003E-2</v>
          </cell>
        </row>
        <row r="90">
          <cell r="D90" t="str">
            <v>SM1225D0</v>
          </cell>
          <cell r="E90">
            <v>179285</v>
          </cell>
          <cell r="F90">
            <v>179294</v>
          </cell>
          <cell r="G90" t="str">
            <v>OPREAE</v>
          </cell>
          <cell r="H90">
            <v>1.0973E-2</v>
          </cell>
          <cell r="I90">
            <v>3.9503000000000003E-2</v>
          </cell>
        </row>
        <row r="91">
          <cell r="D91" t="str">
            <v>SM1233D0</v>
          </cell>
          <cell r="E91">
            <v>104546</v>
          </cell>
          <cell r="F91">
            <v>104555</v>
          </cell>
          <cell r="G91" t="str">
            <v>DISTSR</v>
          </cell>
          <cell r="H91">
            <v>1.0973E-2</v>
          </cell>
          <cell r="I91">
            <v>3.9503000000000003E-2</v>
          </cell>
        </row>
        <row r="92">
          <cell r="D92" t="str">
            <v>SM0141D0</v>
          </cell>
          <cell r="E92">
            <v>67470</v>
          </cell>
          <cell r="F92">
            <v>67489</v>
          </cell>
          <cell r="G92" t="str">
            <v>DISTSR</v>
          </cell>
          <cell r="H92">
            <v>1.0455000000000001E-2</v>
          </cell>
          <cell r="I92">
            <v>3.7637999999999998E-2</v>
          </cell>
        </row>
        <row r="93">
          <cell r="D93" t="str">
            <v>SM1248D0</v>
          </cell>
          <cell r="E93">
            <v>130712</v>
          </cell>
          <cell r="F93">
            <v>130758</v>
          </cell>
          <cell r="G93" t="str">
            <v>CBRAZI</v>
          </cell>
          <cell r="H93">
            <v>1.0459E-2</v>
          </cell>
          <cell r="I93">
            <v>3.7651999999999998E-2</v>
          </cell>
        </row>
        <row r="94">
          <cell r="D94" t="str">
            <v>SM0106D0</v>
          </cell>
          <cell r="E94">
            <v>132075</v>
          </cell>
          <cell r="F94">
            <v>132093</v>
          </cell>
          <cell r="G94" t="str">
            <v>DISTSR</v>
          </cell>
          <cell r="H94">
            <v>1.0919999999999999E-2</v>
          </cell>
          <cell r="I94">
            <v>3.9312E-2</v>
          </cell>
        </row>
        <row r="95">
          <cell r="D95" t="str">
            <v>SM0107D0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1.0919999999999999E-2</v>
          </cell>
          <cell r="I95">
            <v>3.9312E-2</v>
          </cell>
        </row>
        <row r="96">
          <cell r="D96" t="str">
            <v>SM0108D0</v>
          </cell>
          <cell r="E96">
            <v>131443</v>
          </cell>
          <cell r="F96">
            <v>131452</v>
          </cell>
          <cell r="G96" t="str">
            <v>DISTSR</v>
          </cell>
          <cell r="H96">
            <v>1.0919999999999999E-2</v>
          </cell>
          <cell r="I96">
            <v>3.9312E-2</v>
          </cell>
        </row>
        <row r="97">
          <cell r="D97" t="str">
            <v>SM0110D0</v>
          </cell>
          <cell r="E97">
            <v>130847</v>
          </cell>
          <cell r="F97">
            <v>130856</v>
          </cell>
          <cell r="G97" t="str">
            <v>DISTSR</v>
          </cell>
          <cell r="H97">
            <v>1.0919999999999999E-2</v>
          </cell>
          <cell r="I97">
            <v>3.9312E-2</v>
          </cell>
        </row>
        <row r="98">
          <cell r="D98" t="str">
            <v>SM0120D0</v>
          </cell>
          <cell r="E98">
            <v>132075</v>
          </cell>
          <cell r="F98">
            <v>132084</v>
          </cell>
          <cell r="G98" t="str">
            <v>DISTSR</v>
          </cell>
          <cell r="H98">
            <v>1.0919999999999999E-2</v>
          </cell>
          <cell r="I98">
            <v>3.9312E-2</v>
          </cell>
        </row>
        <row r="99">
          <cell r="D99" t="str">
            <v>SM1103D0</v>
          </cell>
          <cell r="E99">
            <v>130534</v>
          </cell>
          <cell r="F99">
            <v>130543</v>
          </cell>
          <cell r="G99" t="str">
            <v>DISTSR</v>
          </cell>
          <cell r="H99">
            <v>1.0919999999999999E-2</v>
          </cell>
          <cell r="I99">
            <v>3.9312E-2</v>
          </cell>
        </row>
        <row r="100">
          <cell r="D100" t="str">
            <v>SM1123D0</v>
          </cell>
          <cell r="E100">
            <v>132075</v>
          </cell>
          <cell r="F100">
            <v>132084</v>
          </cell>
          <cell r="G100" t="str">
            <v>DISTSR</v>
          </cell>
          <cell r="H100">
            <v>1.0919999999999999E-2</v>
          </cell>
          <cell r="I100">
            <v>3.9312E-2</v>
          </cell>
        </row>
        <row r="101">
          <cell r="D101" t="str">
            <v>SM0114D1</v>
          </cell>
          <cell r="E101">
            <v>130785</v>
          </cell>
          <cell r="F101">
            <v>130829</v>
          </cell>
          <cell r="G101" t="str">
            <v>DISTSR</v>
          </cell>
          <cell r="H101">
            <v>1.1827000000000001E-2</v>
          </cell>
          <cell r="I101">
            <v>4.2576999999999997E-2</v>
          </cell>
        </row>
        <row r="102">
          <cell r="D102" t="str">
            <v>SM0114D2</v>
          </cell>
          <cell r="E102">
            <v>130785</v>
          </cell>
          <cell r="F102">
            <v>130829</v>
          </cell>
          <cell r="G102" t="str">
            <v>CHMFRX</v>
          </cell>
          <cell r="H102">
            <v>1.1827000000000001E-2</v>
          </cell>
          <cell r="I102">
            <v>4.2576999999999997E-2</v>
          </cell>
        </row>
        <row r="103">
          <cell r="D103" t="str">
            <v>SM0114D3</v>
          </cell>
          <cell r="E103">
            <v>130785</v>
          </cell>
          <cell r="F103">
            <v>130829</v>
          </cell>
          <cell r="G103" t="str">
            <v>DISTSR</v>
          </cell>
          <cell r="H103">
            <v>1.1827000000000001E-2</v>
          </cell>
          <cell r="I103">
            <v>4.2576999999999997E-2</v>
          </cell>
        </row>
        <row r="104">
          <cell r="D104" t="str">
            <v>SM0114D4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1.1827000000000001E-2</v>
          </cell>
          <cell r="I104">
            <v>4.2576999999999997E-2</v>
          </cell>
        </row>
        <row r="105">
          <cell r="D105" t="str">
            <v>SM0130D1</v>
          </cell>
          <cell r="E105">
            <v>130534</v>
          </cell>
          <cell r="F105">
            <v>130543</v>
          </cell>
          <cell r="G105" t="str">
            <v>VEGAPL</v>
          </cell>
          <cell r="H105">
            <v>1.0588E-2</v>
          </cell>
          <cell r="I105">
            <v>3.8116999999999998E-2</v>
          </cell>
        </row>
        <row r="106">
          <cell r="D106" t="str">
            <v>SM0130D2</v>
          </cell>
          <cell r="E106">
            <v>130534</v>
          </cell>
          <cell r="F106">
            <v>130543</v>
          </cell>
          <cell r="G106" t="str">
            <v>DISTSR</v>
          </cell>
          <cell r="H106">
            <v>1.0588E-2</v>
          </cell>
          <cell r="I106">
            <v>3.8116999999999998E-2</v>
          </cell>
        </row>
        <row r="107">
          <cell r="D107" t="str">
            <v>SM0238D0</v>
          </cell>
          <cell r="E107">
            <v>130534</v>
          </cell>
          <cell r="F107">
            <v>130543</v>
          </cell>
          <cell r="G107" t="str">
            <v>LUKOIL</v>
          </cell>
          <cell r="H107">
            <v>1.0588E-2</v>
          </cell>
          <cell r="I107">
            <v>3.8116999999999998E-2</v>
          </cell>
        </row>
        <row r="108">
          <cell r="D108" t="str">
            <v>SM1272D0</v>
          </cell>
          <cell r="E108">
            <v>135431</v>
          </cell>
          <cell r="F108">
            <v>135440</v>
          </cell>
          <cell r="G108" t="str">
            <v>MEGCST</v>
          </cell>
          <cell r="H108">
            <v>1.0466E-2</v>
          </cell>
          <cell r="I108">
            <v>3.7678000000000003E-2</v>
          </cell>
        </row>
        <row r="109">
          <cell r="D109" t="str">
            <v>SM0129D0</v>
          </cell>
          <cell r="E109">
            <v>130712</v>
          </cell>
          <cell r="F109">
            <v>130758</v>
          </cell>
          <cell r="G109" t="str">
            <v>DALKIA</v>
          </cell>
          <cell r="H109">
            <v>1.0468E-2</v>
          </cell>
          <cell r="I109">
            <v>3.7685000000000003E-2</v>
          </cell>
        </row>
        <row r="110">
          <cell r="D110" t="str">
            <v>SM0875D0</v>
          </cell>
          <cell r="E110">
            <v>130614</v>
          </cell>
          <cell r="F110">
            <v>130623</v>
          </cell>
          <cell r="G110" t="str">
            <v>DISTSR</v>
          </cell>
          <cell r="H110">
            <v>1.0468E-2</v>
          </cell>
          <cell r="I110">
            <v>3.7685000000000003E-2</v>
          </cell>
        </row>
        <row r="111">
          <cell r="D111" t="str">
            <v>SM0100D0</v>
          </cell>
          <cell r="E111">
            <v>130712</v>
          </cell>
          <cell r="F111">
            <v>130758</v>
          </cell>
          <cell r="G111" t="str">
            <v>DISTSR</v>
          </cell>
          <cell r="H111">
            <v>1.0468E-2</v>
          </cell>
          <cell r="I111">
            <v>3.7685000000000003E-2</v>
          </cell>
        </row>
        <row r="112">
          <cell r="D112" t="str">
            <v>SM0121D0</v>
          </cell>
          <cell r="E112">
            <v>132075</v>
          </cell>
          <cell r="F112">
            <v>132119</v>
          </cell>
          <cell r="G112" t="str">
            <v>DISTSR</v>
          </cell>
          <cell r="H112">
            <v>1.0468E-2</v>
          </cell>
          <cell r="I112">
            <v>3.7685000000000003E-2</v>
          </cell>
        </row>
        <row r="113">
          <cell r="D113" t="str">
            <v>SM0122D0</v>
          </cell>
          <cell r="E113">
            <v>130534</v>
          </cell>
          <cell r="F113">
            <v>130543</v>
          </cell>
          <cell r="G113" t="str">
            <v>DISTSR</v>
          </cell>
          <cell r="H113">
            <v>1.0468E-2</v>
          </cell>
          <cell r="I113">
            <v>3.7685000000000003E-2</v>
          </cell>
        </row>
        <row r="114">
          <cell r="D114" t="str">
            <v>SM0124D0</v>
          </cell>
          <cell r="E114">
            <v>130892</v>
          </cell>
          <cell r="F114">
            <v>130909</v>
          </cell>
          <cell r="G114" t="str">
            <v>DISTSR</v>
          </cell>
          <cell r="H114">
            <v>1.0468E-2</v>
          </cell>
          <cell r="I114">
            <v>3.7685000000000003E-2</v>
          </cell>
        </row>
        <row r="115">
          <cell r="D115" t="str">
            <v>SM0126D2</v>
          </cell>
          <cell r="E115">
            <v>130712</v>
          </cell>
          <cell r="F115">
            <v>130758</v>
          </cell>
          <cell r="G115" t="str">
            <v>PEBRZP</v>
          </cell>
          <cell r="H115">
            <v>1.0468E-2</v>
          </cell>
          <cell r="I115">
            <v>3.7685000000000003E-2</v>
          </cell>
        </row>
        <row r="116">
          <cell r="D116" t="str">
            <v>SM0126D4</v>
          </cell>
          <cell r="E116">
            <v>130712</v>
          </cell>
          <cell r="F116">
            <v>130758</v>
          </cell>
          <cell r="G116" t="str">
            <v>HDGBRZ</v>
          </cell>
          <cell r="H116">
            <v>1.0468E-2</v>
          </cell>
          <cell r="I116">
            <v>3.7685000000000003E-2</v>
          </cell>
        </row>
        <row r="117">
          <cell r="D117" t="str">
            <v>SM0140D0</v>
          </cell>
          <cell r="E117">
            <v>130892</v>
          </cell>
          <cell r="F117">
            <v>130918</v>
          </cell>
          <cell r="G117" t="str">
            <v>DISTSR</v>
          </cell>
          <cell r="H117">
            <v>1.0468E-2</v>
          </cell>
          <cell r="I117">
            <v>3.7685000000000003E-2</v>
          </cell>
        </row>
        <row r="118">
          <cell r="D118" t="str">
            <v>SM0136D1</v>
          </cell>
          <cell r="E118">
            <v>135949</v>
          </cell>
          <cell r="F118">
            <v>135958</v>
          </cell>
          <cell r="G118" t="str">
            <v>DISTSR</v>
          </cell>
          <cell r="H118">
            <v>1.0877E-2</v>
          </cell>
          <cell r="I118">
            <v>3.9156999999999997E-2</v>
          </cell>
        </row>
        <row r="119">
          <cell r="D119" t="str">
            <v>SM1112D0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1.0877E-2</v>
          </cell>
          <cell r="I119">
            <v>3.9156999999999997E-2</v>
          </cell>
        </row>
        <row r="120">
          <cell r="D120" t="str">
            <v>SM0118D2</v>
          </cell>
          <cell r="E120">
            <v>131069</v>
          </cell>
          <cell r="F120">
            <v>131078</v>
          </cell>
          <cell r="G120" t="str">
            <v>DISTSR</v>
          </cell>
          <cell r="H120">
            <v>1.1827000000000001E-2</v>
          </cell>
          <cell r="I120">
            <v>4.2576999999999997E-2</v>
          </cell>
        </row>
        <row r="121">
          <cell r="D121" t="str">
            <v>SM0033D0</v>
          </cell>
          <cell r="E121">
            <v>134194</v>
          </cell>
          <cell r="F121">
            <v>134238</v>
          </cell>
          <cell r="G121" t="str">
            <v>DISTSR</v>
          </cell>
          <cell r="H121">
            <v>1.0344000000000001E-2</v>
          </cell>
          <cell r="I121">
            <v>3.7238E-2</v>
          </cell>
        </row>
        <row r="122">
          <cell r="D122" t="str">
            <v>SM0137D0</v>
          </cell>
          <cell r="E122">
            <v>67256</v>
          </cell>
          <cell r="F122">
            <v>67265</v>
          </cell>
          <cell r="G122" t="str">
            <v>DISTSR</v>
          </cell>
          <cell r="H122">
            <v>1.0344000000000001E-2</v>
          </cell>
          <cell r="I122">
            <v>3.7238E-2</v>
          </cell>
        </row>
        <row r="123">
          <cell r="D123" t="str">
            <v>SM0097D1</v>
          </cell>
          <cell r="E123">
            <v>132075</v>
          </cell>
          <cell r="F123">
            <v>132100</v>
          </cell>
          <cell r="G123" t="str">
            <v>DISTSR</v>
          </cell>
          <cell r="H123">
            <v>1.0470999999999999E-2</v>
          </cell>
          <cell r="I123">
            <v>3.7696E-2</v>
          </cell>
        </row>
        <row r="124">
          <cell r="D124" t="str">
            <v>SM0097D2</v>
          </cell>
          <cell r="E124">
            <v>133161</v>
          </cell>
          <cell r="F124">
            <v>133170</v>
          </cell>
          <cell r="G124" t="str">
            <v>DISTSR</v>
          </cell>
          <cell r="H124">
            <v>1.0470999999999999E-2</v>
          </cell>
          <cell r="I124">
            <v>3.7696E-2</v>
          </cell>
        </row>
        <row r="125">
          <cell r="D125" t="str">
            <v>SM0097D3</v>
          </cell>
          <cell r="E125">
            <v>67737</v>
          </cell>
          <cell r="F125">
            <v>67764</v>
          </cell>
          <cell r="G125" t="str">
            <v>DISTSR</v>
          </cell>
          <cell r="H125">
            <v>1.0470999999999999E-2</v>
          </cell>
          <cell r="I125">
            <v>3.7696E-2</v>
          </cell>
        </row>
        <row r="126">
          <cell r="D126" t="str">
            <v>SM0097D5</v>
          </cell>
          <cell r="E126">
            <v>133214</v>
          </cell>
          <cell r="F126">
            <v>133232</v>
          </cell>
          <cell r="G126" t="str">
            <v>DISTSR</v>
          </cell>
          <cell r="H126">
            <v>1.0470999999999999E-2</v>
          </cell>
          <cell r="I126">
            <v>3.7696E-2</v>
          </cell>
        </row>
        <row r="127">
          <cell r="D127" t="str">
            <v>SM0102D1</v>
          </cell>
          <cell r="E127">
            <v>65841</v>
          </cell>
          <cell r="F127">
            <v>65850</v>
          </cell>
          <cell r="G127" t="str">
            <v>DISTSR</v>
          </cell>
          <cell r="H127">
            <v>1.0470999999999999E-2</v>
          </cell>
          <cell r="I127">
            <v>3.7696E-2</v>
          </cell>
        </row>
        <row r="128">
          <cell r="D128" t="str">
            <v>SM0102D2</v>
          </cell>
          <cell r="E128">
            <v>67737</v>
          </cell>
          <cell r="F128">
            <v>67746</v>
          </cell>
          <cell r="G128" t="str">
            <v>DISTSR</v>
          </cell>
          <cell r="H128">
            <v>1.0470999999999999E-2</v>
          </cell>
          <cell r="I128">
            <v>3.7696E-2</v>
          </cell>
        </row>
        <row r="129">
          <cell r="D129" t="str">
            <v>SM0104D0</v>
          </cell>
          <cell r="E129">
            <v>67595</v>
          </cell>
          <cell r="F129">
            <v>67611</v>
          </cell>
          <cell r="G129" t="str">
            <v>DISTSR</v>
          </cell>
          <cell r="H129">
            <v>1.0470999999999999E-2</v>
          </cell>
          <cell r="I129">
            <v>3.7696E-2</v>
          </cell>
        </row>
        <row r="130">
          <cell r="D130" t="str">
            <v>SM0138D0</v>
          </cell>
          <cell r="E130">
            <v>134194</v>
          </cell>
          <cell r="F130">
            <v>134201</v>
          </cell>
          <cell r="G130" t="str">
            <v>DISTSR</v>
          </cell>
          <cell r="H130">
            <v>1.0470999999999999E-2</v>
          </cell>
          <cell r="I130">
            <v>3.7696E-2</v>
          </cell>
        </row>
        <row r="131">
          <cell r="D131" t="str">
            <v>SM0139D0</v>
          </cell>
          <cell r="E131">
            <v>134194</v>
          </cell>
          <cell r="F131">
            <v>134201</v>
          </cell>
          <cell r="G131" t="str">
            <v>PTRMDG</v>
          </cell>
          <cell r="H131">
            <v>1.0470999999999999E-2</v>
          </cell>
          <cell r="I131">
            <v>3.7696E-2</v>
          </cell>
        </row>
        <row r="132">
          <cell r="D132" t="str">
            <v>SM0248D0</v>
          </cell>
          <cell r="E132">
            <v>133161</v>
          </cell>
          <cell r="F132">
            <v>133189</v>
          </cell>
          <cell r="G132" t="str">
            <v>DISTSR</v>
          </cell>
          <cell r="H132">
            <v>1.0470999999999999E-2</v>
          </cell>
          <cell r="I132">
            <v>3.7696E-2</v>
          </cell>
        </row>
        <row r="133">
          <cell r="D133" t="str">
            <v>SM0932D0</v>
          </cell>
          <cell r="E133">
            <v>67595</v>
          </cell>
          <cell r="F133">
            <v>67602</v>
          </cell>
          <cell r="G133" t="str">
            <v>WIENGO</v>
          </cell>
          <cell r="H133">
            <v>1.0470999999999999E-2</v>
          </cell>
          <cell r="I133">
            <v>3.7696E-2</v>
          </cell>
        </row>
        <row r="134">
          <cell r="D134" t="str">
            <v>SM0009D0</v>
          </cell>
          <cell r="E134">
            <v>66731</v>
          </cell>
          <cell r="F134">
            <v>66740</v>
          </cell>
          <cell r="G134" t="str">
            <v>PTRMDG</v>
          </cell>
          <cell r="H134">
            <v>1.0222999999999999E-2</v>
          </cell>
          <cell r="I134">
            <v>3.6803000000000002E-2</v>
          </cell>
        </row>
        <row r="135">
          <cell r="D135" t="str">
            <v>SM1062D0</v>
          </cell>
          <cell r="E135">
            <v>69250</v>
          </cell>
          <cell r="F135">
            <v>69269</v>
          </cell>
          <cell r="G135" t="str">
            <v>DISTSR</v>
          </cell>
          <cell r="H135">
            <v>1.0222999999999999E-2</v>
          </cell>
          <cell r="I135">
            <v>3.6803000000000002E-2</v>
          </cell>
        </row>
        <row r="136">
          <cell r="D136" t="str">
            <v>SM1076D0</v>
          </cell>
          <cell r="E136">
            <v>68280</v>
          </cell>
          <cell r="F136">
            <v>68299</v>
          </cell>
          <cell r="G136" t="str">
            <v>DISTSR</v>
          </cell>
          <cell r="H136">
            <v>1.0222999999999999E-2</v>
          </cell>
          <cell r="I136">
            <v>3.6803000000000002E-2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1.0468E-2</v>
          </cell>
          <cell r="I137">
            <v>3.7685000000000003E-2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1.0468E-2</v>
          </cell>
          <cell r="I138">
            <v>3.7685000000000003E-2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1.0468E-2</v>
          </cell>
          <cell r="I139">
            <v>3.7685000000000003E-2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1.0468E-2</v>
          </cell>
          <cell r="I140">
            <v>3.7685000000000003E-2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1.0468E-2</v>
          </cell>
          <cell r="I141">
            <v>3.7685000000000003E-2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1.0468E-2</v>
          </cell>
          <cell r="I142">
            <v>3.7685000000000003E-2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1.0468E-2</v>
          </cell>
          <cell r="I143">
            <v>3.7685000000000003E-2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1.0468E-2</v>
          </cell>
          <cell r="I144">
            <v>3.7685000000000003E-2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1.0996000000000001E-2</v>
          </cell>
          <cell r="I145">
            <v>3.9586000000000003E-2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1.0996000000000001E-2</v>
          </cell>
          <cell r="I146">
            <v>3.9586000000000003E-2</v>
          </cell>
        </row>
        <row r="147">
          <cell r="D147" t="str">
            <v>SM0090D1</v>
          </cell>
          <cell r="E147">
            <v>131256</v>
          </cell>
          <cell r="F147">
            <v>131265</v>
          </cell>
          <cell r="G147" t="str">
            <v>DISTSR</v>
          </cell>
          <cell r="H147">
            <v>1.0919999999999999E-2</v>
          </cell>
          <cell r="I147">
            <v>3.9312E-2</v>
          </cell>
        </row>
        <row r="148">
          <cell r="D148" t="str">
            <v>SM0090D2</v>
          </cell>
          <cell r="E148">
            <v>131256</v>
          </cell>
          <cell r="F148">
            <v>131265</v>
          </cell>
          <cell r="G148" t="str">
            <v>DISTSR</v>
          </cell>
          <cell r="H148">
            <v>1.0919999999999999E-2</v>
          </cell>
          <cell r="I148">
            <v>3.9312E-2</v>
          </cell>
        </row>
        <row r="149">
          <cell r="D149" t="str">
            <v>SM0091D0</v>
          </cell>
          <cell r="E149">
            <v>131274</v>
          </cell>
          <cell r="F149">
            <v>131283</v>
          </cell>
          <cell r="G149" t="str">
            <v>PTRUTJ</v>
          </cell>
          <cell r="H149">
            <v>1.0919999999999999E-2</v>
          </cell>
          <cell r="I149">
            <v>3.9312E-2</v>
          </cell>
        </row>
        <row r="150">
          <cell r="D150" t="str">
            <v>SM0092D0</v>
          </cell>
          <cell r="E150">
            <v>132315</v>
          </cell>
          <cell r="F150">
            <v>132324</v>
          </cell>
          <cell r="G150" t="str">
            <v>DISTSR</v>
          </cell>
          <cell r="H150">
            <v>1.0919999999999999E-2</v>
          </cell>
          <cell r="I150">
            <v>3.9312E-2</v>
          </cell>
        </row>
        <row r="151">
          <cell r="D151" t="str">
            <v>SM0093D0</v>
          </cell>
          <cell r="E151">
            <v>133330</v>
          </cell>
          <cell r="F151">
            <v>133349</v>
          </cell>
          <cell r="G151" t="str">
            <v>VICTFL</v>
          </cell>
          <cell r="H151">
            <v>1.0919999999999999E-2</v>
          </cell>
          <cell r="I151">
            <v>3.9312E-2</v>
          </cell>
        </row>
        <row r="152">
          <cell r="D152" t="str">
            <v>SM0094D0</v>
          </cell>
          <cell r="E152">
            <v>133330</v>
          </cell>
          <cell r="F152">
            <v>133349</v>
          </cell>
          <cell r="G152" t="str">
            <v>DISTSR</v>
          </cell>
          <cell r="H152">
            <v>1.0919999999999999E-2</v>
          </cell>
          <cell r="I152">
            <v>3.9312E-2</v>
          </cell>
        </row>
        <row r="153">
          <cell r="D153" t="str">
            <v>SM0227D0</v>
          </cell>
          <cell r="E153">
            <v>132404</v>
          </cell>
          <cell r="F153">
            <v>132422</v>
          </cell>
          <cell r="G153" t="str">
            <v>PROGAZ</v>
          </cell>
          <cell r="H153">
            <v>1.0919999999999999E-2</v>
          </cell>
          <cell r="I153">
            <v>3.9312E-2</v>
          </cell>
        </row>
        <row r="154">
          <cell r="D154" t="str">
            <v>SM0081D0</v>
          </cell>
          <cell r="E154">
            <v>131336</v>
          </cell>
          <cell r="F154">
            <v>131381</v>
          </cell>
          <cell r="G154" t="str">
            <v>DISTSR</v>
          </cell>
          <cell r="H154">
            <v>1.0468E-2</v>
          </cell>
          <cell r="I154">
            <v>3.7685000000000003E-2</v>
          </cell>
        </row>
        <row r="155">
          <cell r="D155" t="str">
            <v>SM0084D1</v>
          </cell>
          <cell r="E155">
            <v>131336</v>
          </cell>
          <cell r="F155">
            <v>131345</v>
          </cell>
          <cell r="G155" t="str">
            <v>DISTSR</v>
          </cell>
          <cell r="H155">
            <v>1.0468E-2</v>
          </cell>
          <cell r="I155">
            <v>3.7685000000000003E-2</v>
          </cell>
        </row>
        <row r="156">
          <cell r="D156" t="str">
            <v>SM0084D2</v>
          </cell>
          <cell r="E156">
            <v>131336</v>
          </cell>
          <cell r="F156">
            <v>131345</v>
          </cell>
          <cell r="G156" t="str">
            <v>VULTUR</v>
          </cell>
          <cell r="H156">
            <v>1.0468E-2</v>
          </cell>
          <cell r="I156">
            <v>3.7685000000000003E-2</v>
          </cell>
        </row>
        <row r="157">
          <cell r="D157" t="str">
            <v>SM0085D1</v>
          </cell>
          <cell r="E157">
            <v>131103</v>
          </cell>
          <cell r="F157">
            <v>131121</v>
          </cell>
          <cell r="G157" t="str">
            <v>DISTSR</v>
          </cell>
          <cell r="H157">
            <v>1.0468E-2</v>
          </cell>
          <cell r="I157">
            <v>3.7685000000000003E-2</v>
          </cell>
        </row>
        <row r="158">
          <cell r="D158" t="str">
            <v>SM0085D2</v>
          </cell>
          <cell r="E158">
            <v>179659</v>
          </cell>
          <cell r="F158">
            <v>131121</v>
          </cell>
          <cell r="G158" t="str">
            <v>HDJBRZ</v>
          </cell>
          <cell r="H158">
            <v>1.0468E-2</v>
          </cell>
          <cell r="I158">
            <v>3.7685000000000003E-2</v>
          </cell>
        </row>
        <row r="159">
          <cell r="D159" t="str">
            <v>SM0087D0</v>
          </cell>
          <cell r="E159">
            <v>131103</v>
          </cell>
          <cell r="F159">
            <v>131158</v>
          </cell>
          <cell r="G159" t="str">
            <v>IZVORE</v>
          </cell>
          <cell r="H159">
            <v>1.0468E-2</v>
          </cell>
          <cell r="I159">
            <v>3.7685000000000003E-2</v>
          </cell>
        </row>
        <row r="160">
          <cell r="D160" t="str">
            <v>SM0088D0</v>
          </cell>
          <cell r="E160">
            <v>132805</v>
          </cell>
          <cell r="F160">
            <v>132814</v>
          </cell>
          <cell r="G160" t="str">
            <v>DISTSR</v>
          </cell>
          <cell r="H160">
            <v>1.0468E-2</v>
          </cell>
          <cell r="I160">
            <v>3.7685000000000003E-2</v>
          </cell>
        </row>
        <row r="161">
          <cell r="D161" t="str">
            <v>SM0089D0</v>
          </cell>
          <cell r="E161">
            <v>131274</v>
          </cell>
          <cell r="F161">
            <v>131283</v>
          </cell>
          <cell r="G161" t="str">
            <v>DISTSR</v>
          </cell>
          <cell r="H161">
            <v>1.0468E-2</v>
          </cell>
          <cell r="I161">
            <v>3.7685000000000003E-2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1.0468E-2</v>
          </cell>
          <cell r="I162">
            <v>3.7685000000000003E-2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1.0995E-2</v>
          </cell>
          <cell r="I163">
            <v>3.9581999999999999E-2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1.0995E-2</v>
          </cell>
          <cell r="I164">
            <v>3.9581999999999999E-2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1.0995E-2</v>
          </cell>
          <cell r="I165">
            <v>3.9581999999999999E-2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1.0995E-2</v>
          </cell>
          <cell r="I166">
            <v>3.9581999999999999E-2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1.0995E-2</v>
          </cell>
          <cell r="I167">
            <v>3.9581999999999999E-2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1.0995E-2</v>
          </cell>
          <cell r="I168">
            <v>3.9581999999999999E-2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1.0995E-2</v>
          </cell>
          <cell r="I169">
            <v>3.9581999999999999E-2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1.0995E-2</v>
          </cell>
          <cell r="I170">
            <v>3.9581999999999999E-2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1.0995E-2</v>
          </cell>
          <cell r="I171">
            <v>3.9581999999999999E-2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1.0995E-2</v>
          </cell>
          <cell r="I172">
            <v>3.9581999999999999E-2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1.0995E-2</v>
          </cell>
          <cell r="I173">
            <v>3.9581999999999999E-2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1.0995E-2</v>
          </cell>
          <cell r="I174">
            <v>3.9581999999999999E-2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1.0995E-2</v>
          </cell>
          <cell r="I175">
            <v>3.9581999999999999E-2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1.0995E-2</v>
          </cell>
          <cell r="I176">
            <v>3.9581999999999999E-2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1.0995E-2</v>
          </cell>
          <cell r="I177">
            <v>3.9581999999999999E-2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1.0995E-2</v>
          </cell>
          <cell r="I178">
            <v>3.9581999999999999E-2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1.0995E-2</v>
          </cell>
          <cell r="I179">
            <v>3.9581999999999999E-2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1.0995E-2</v>
          </cell>
          <cell r="I180">
            <v>3.9581999999999999E-2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1.0995E-2</v>
          </cell>
          <cell r="I181">
            <v>3.9581999999999999E-2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1.0995E-2</v>
          </cell>
          <cell r="I182">
            <v>3.9581999999999999E-2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1.0995E-2</v>
          </cell>
          <cell r="I183">
            <v>3.9581999999999999E-2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1.0995E-2</v>
          </cell>
          <cell r="I184">
            <v>3.9581999999999999E-2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1.0839E-2</v>
          </cell>
          <cell r="I185">
            <v>3.9019999999999999E-2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1.0839E-2</v>
          </cell>
          <cell r="I186">
            <v>3.9019999999999999E-2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1.0839E-2</v>
          </cell>
          <cell r="I187">
            <v>3.9019999999999999E-2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1.0839E-2</v>
          </cell>
          <cell r="I188">
            <v>3.9019999999999999E-2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1.0839E-2</v>
          </cell>
          <cell r="I189">
            <v>3.9019999999999999E-2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1.0839E-2</v>
          </cell>
          <cell r="I190">
            <v>3.9019999999999999E-2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1.0839E-2</v>
          </cell>
          <cell r="I191">
            <v>3.9019999999999999E-2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1.0839E-2</v>
          </cell>
          <cell r="I192">
            <v>3.9019999999999999E-2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1.0839E-2</v>
          </cell>
          <cell r="I193">
            <v>3.9019999999999999E-2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1.0839E-2</v>
          </cell>
          <cell r="I194">
            <v>3.9019999999999999E-2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1.0839E-2</v>
          </cell>
          <cell r="I195">
            <v>3.9019999999999999E-2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1.0194E-2</v>
          </cell>
          <cell r="I196">
            <v>3.6698000000000001E-2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1.0194E-2</v>
          </cell>
          <cell r="I197">
            <v>3.6698000000000001E-2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1.0194E-2</v>
          </cell>
          <cell r="I198">
            <v>3.6698000000000001E-2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1.0194E-2</v>
          </cell>
          <cell r="I199">
            <v>3.6698000000000001E-2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1.0194E-2</v>
          </cell>
          <cell r="I200">
            <v>3.6698000000000001E-2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1.0194E-2</v>
          </cell>
          <cell r="I201">
            <v>3.6698000000000001E-2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1.0194E-2</v>
          </cell>
          <cell r="I202">
            <v>3.6698000000000001E-2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1.0194E-2</v>
          </cell>
          <cell r="I203">
            <v>3.6698000000000001E-2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1.0194E-2</v>
          </cell>
          <cell r="I204">
            <v>3.6698000000000001E-2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1.0194E-2</v>
          </cell>
          <cell r="I205">
            <v>3.6698000000000001E-2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1.0194E-2</v>
          </cell>
          <cell r="I206">
            <v>3.6698000000000001E-2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1.0194E-2</v>
          </cell>
          <cell r="I207">
            <v>3.6698000000000001E-2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1.0194E-2</v>
          </cell>
          <cell r="I208">
            <v>3.6698000000000001E-2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1.0194E-2</v>
          </cell>
          <cell r="I209">
            <v>3.6698000000000001E-2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1.0194E-2</v>
          </cell>
          <cell r="I210">
            <v>3.6698000000000001E-2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1.0194E-2</v>
          </cell>
          <cell r="I211">
            <v>3.6698000000000001E-2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1.0194E-2</v>
          </cell>
          <cell r="I212">
            <v>3.6698000000000001E-2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1.0466E-2</v>
          </cell>
          <cell r="I213">
            <v>3.7678000000000003E-2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1.0466E-2</v>
          </cell>
          <cell r="I214">
            <v>3.7678000000000003E-2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1.0466E-2</v>
          </cell>
          <cell r="I215">
            <v>3.7678000000000003E-2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1.0466E-2</v>
          </cell>
          <cell r="I216">
            <v>3.7678000000000003E-2</v>
          </cell>
        </row>
        <row r="217">
          <cell r="D217" t="str">
            <v>SM0032D0</v>
          </cell>
          <cell r="E217">
            <v>41854</v>
          </cell>
          <cell r="F217">
            <v>41881</v>
          </cell>
          <cell r="G217" t="str">
            <v>DISTSR</v>
          </cell>
          <cell r="H217">
            <v>1.0466E-2</v>
          </cell>
          <cell r="I217">
            <v>3.7678000000000003E-2</v>
          </cell>
        </row>
        <row r="218">
          <cell r="D218" t="str">
            <v>SM0034D0</v>
          </cell>
          <cell r="E218">
            <v>41854</v>
          </cell>
          <cell r="F218">
            <v>41863</v>
          </cell>
          <cell r="G218" t="str">
            <v>ANRSUT</v>
          </cell>
          <cell r="H218">
            <v>1.0466E-2</v>
          </cell>
          <cell r="I218">
            <v>3.7678000000000003E-2</v>
          </cell>
        </row>
        <row r="219">
          <cell r="D219" t="str">
            <v>SM0952D0</v>
          </cell>
          <cell r="E219">
            <v>42449</v>
          </cell>
          <cell r="F219">
            <v>41658</v>
          </cell>
          <cell r="G219" t="str">
            <v>DISTSR</v>
          </cell>
          <cell r="H219">
            <v>1.0466E-2</v>
          </cell>
          <cell r="I219">
            <v>3.7678000000000003E-2</v>
          </cell>
        </row>
        <row r="220">
          <cell r="D220" t="str">
            <v>SM1048D0</v>
          </cell>
          <cell r="E220">
            <v>13347</v>
          </cell>
          <cell r="F220">
            <v>13301</v>
          </cell>
          <cell r="G220" t="str">
            <v>MANFAG</v>
          </cell>
          <cell r="H220">
            <v>1.0466E-2</v>
          </cell>
          <cell r="I220">
            <v>3.7678000000000003E-2</v>
          </cell>
        </row>
        <row r="221">
          <cell r="D221" t="str">
            <v>SM0765D0</v>
          </cell>
          <cell r="E221">
            <v>144731</v>
          </cell>
          <cell r="F221">
            <v>144777</v>
          </cell>
          <cell r="G221" t="str">
            <v>EGDTGM</v>
          </cell>
          <cell r="H221">
            <v>1.0468999999999999E-2</v>
          </cell>
          <cell r="I221">
            <v>3.7687999999999999E-2</v>
          </cell>
        </row>
        <row r="222">
          <cell r="D222" t="str">
            <v>SM0838D1</v>
          </cell>
          <cell r="E222">
            <v>116493</v>
          </cell>
          <cell r="F222">
            <v>116509</v>
          </cell>
          <cell r="G222" t="str">
            <v>EGDTGM</v>
          </cell>
          <cell r="H222">
            <v>1.0468999999999999E-2</v>
          </cell>
          <cell r="I222">
            <v>3.7687999999999999E-2</v>
          </cell>
        </row>
        <row r="223">
          <cell r="D223" t="str">
            <v>SM0006D0</v>
          </cell>
          <cell r="E223">
            <v>120343</v>
          </cell>
          <cell r="F223">
            <v>120352</v>
          </cell>
          <cell r="G223" t="str">
            <v>EGDTGM</v>
          </cell>
          <cell r="H223">
            <v>1.0468E-2</v>
          </cell>
          <cell r="I223">
            <v>3.7685000000000003E-2</v>
          </cell>
        </row>
        <row r="224">
          <cell r="D224" t="str">
            <v>SM0007D0</v>
          </cell>
          <cell r="E224">
            <v>115637</v>
          </cell>
          <cell r="F224">
            <v>115691</v>
          </cell>
          <cell r="G224" t="str">
            <v>EGDTGM</v>
          </cell>
          <cell r="H224">
            <v>1.0468E-2</v>
          </cell>
          <cell r="I224">
            <v>3.7685000000000003E-2</v>
          </cell>
        </row>
        <row r="225">
          <cell r="D225" t="str">
            <v>SM0001D0</v>
          </cell>
          <cell r="E225">
            <v>144303</v>
          </cell>
          <cell r="F225">
            <v>144330</v>
          </cell>
          <cell r="G225" t="str">
            <v>EGDTGM</v>
          </cell>
          <cell r="H225">
            <v>1.0468999999999999E-2</v>
          </cell>
          <cell r="I225">
            <v>3.7687999999999999E-2</v>
          </cell>
        </row>
        <row r="226">
          <cell r="D226" t="str">
            <v>SM0002D0</v>
          </cell>
          <cell r="E226">
            <v>144303</v>
          </cell>
          <cell r="F226">
            <v>144321</v>
          </cell>
          <cell r="G226" t="str">
            <v>EGDTGM</v>
          </cell>
          <cell r="H226">
            <v>1.0468999999999999E-2</v>
          </cell>
          <cell r="I226">
            <v>3.7687999999999999E-2</v>
          </cell>
        </row>
        <row r="227">
          <cell r="D227" t="str">
            <v>SM0003D0</v>
          </cell>
          <cell r="E227">
            <v>144198</v>
          </cell>
          <cell r="F227">
            <v>144205</v>
          </cell>
          <cell r="G227" t="str">
            <v>EGDTGM</v>
          </cell>
          <cell r="H227">
            <v>1.0468999999999999E-2</v>
          </cell>
          <cell r="I227">
            <v>3.7687999999999999E-2</v>
          </cell>
        </row>
        <row r="228">
          <cell r="D228" t="str">
            <v>SM0014D0</v>
          </cell>
          <cell r="E228">
            <v>144376</v>
          </cell>
          <cell r="F228">
            <v>144394</v>
          </cell>
          <cell r="G228" t="str">
            <v>EGDTGM</v>
          </cell>
          <cell r="H228">
            <v>1.0466E-2</v>
          </cell>
          <cell r="I228">
            <v>3.7678000000000003E-2</v>
          </cell>
        </row>
        <row r="229">
          <cell r="D229" t="str">
            <v>SM0212D0</v>
          </cell>
          <cell r="E229">
            <v>41621</v>
          </cell>
          <cell r="F229">
            <v>41630</v>
          </cell>
          <cell r="G229" t="str">
            <v>DISTSR</v>
          </cell>
          <cell r="H229">
            <v>1.1008E-2</v>
          </cell>
          <cell r="I229">
            <v>3.9628999999999998E-2</v>
          </cell>
        </row>
        <row r="230">
          <cell r="D230" t="str">
            <v>SM0938D0</v>
          </cell>
          <cell r="E230">
            <v>42236</v>
          </cell>
          <cell r="F230">
            <v>42272</v>
          </cell>
          <cell r="G230" t="str">
            <v>DISTSR</v>
          </cell>
          <cell r="H230">
            <v>1.1008E-2</v>
          </cell>
          <cell r="I230">
            <v>3.9628999999999998E-2</v>
          </cell>
        </row>
        <row r="231">
          <cell r="D231" t="str">
            <v>SM1088D0</v>
          </cell>
          <cell r="E231">
            <v>16329</v>
          </cell>
          <cell r="F231">
            <v>16356</v>
          </cell>
          <cell r="G231" t="str">
            <v>DISTSR</v>
          </cell>
          <cell r="H231">
            <v>1.1008E-2</v>
          </cell>
          <cell r="I231">
            <v>3.9628999999999998E-2</v>
          </cell>
        </row>
        <row r="232">
          <cell r="D232" t="str">
            <v>SM1139D0</v>
          </cell>
          <cell r="E232">
            <v>41471</v>
          </cell>
          <cell r="F232">
            <v>41480</v>
          </cell>
          <cell r="G232" t="str">
            <v>GZSUDS</v>
          </cell>
          <cell r="H232">
            <v>1.1008E-2</v>
          </cell>
          <cell r="I232">
            <v>3.9628999999999998E-2</v>
          </cell>
        </row>
        <row r="233">
          <cell r="D233" t="str">
            <v>SM1251D0</v>
          </cell>
          <cell r="E233">
            <v>40492</v>
          </cell>
          <cell r="F233">
            <v>40508</v>
          </cell>
          <cell r="G233" t="str">
            <v>ECOPAP</v>
          </cell>
          <cell r="H233">
            <v>1.1008E-2</v>
          </cell>
          <cell r="I233">
            <v>3.9628999999999998E-2</v>
          </cell>
        </row>
        <row r="234">
          <cell r="D234" t="str">
            <v>SM0078D0</v>
          </cell>
          <cell r="E234">
            <v>13490</v>
          </cell>
          <cell r="F234">
            <v>13506</v>
          </cell>
          <cell r="G234" t="str">
            <v>ROMTUR</v>
          </cell>
          <cell r="H234">
            <v>1.1008E-2</v>
          </cell>
          <cell r="I234">
            <v>3.9628999999999998E-2</v>
          </cell>
        </row>
        <row r="235">
          <cell r="D235" t="str">
            <v>SM0213D1</v>
          </cell>
          <cell r="E235">
            <v>13490</v>
          </cell>
          <cell r="F235">
            <v>13506</v>
          </cell>
          <cell r="G235" t="str">
            <v>HOLCCL</v>
          </cell>
          <cell r="H235">
            <v>1.1008E-2</v>
          </cell>
          <cell r="I235">
            <v>3.9628999999999998E-2</v>
          </cell>
        </row>
        <row r="236">
          <cell r="D236" t="str">
            <v>SM0213D2</v>
          </cell>
          <cell r="E236">
            <v>13490</v>
          </cell>
          <cell r="F236">
            <v>13506</v>
          </cell>
          <cell r="G236" t="str">
            <v>CARMCL</v>
          </cell>
          <cell r="H236">
            <v>1.1008E-2</v>
          </cell>
          <cell r="I236">
            <v>3.9628999999999998E-2</v>
          </cell>
        </row>
        <row r="237">
          <cell r="D237" t="str">
            <v>SM0213D3</v>
          </cell>
          <cell r="E237">
            <v>13524</v>
          </cell>
          <cell r="F237">
            <v>13533</v>
          </cell>
          <cell r="G237" t="str">
            <v>DISTSR</v>
          </cell>
          <cell r="H237">
            <v>1.1008E-2</v>
          </cell>
          <cell r="I237">
            <v>3.9628999999999998E-2</v>
          </cell>
        </row>
        <row r="238">
          <cell r="D238" t="str">
            <v>SM0216D0</v>
          </cell>
          <cell r="E238">
            <v>13490</v>
          </cell>
          <cell r="F238">
            <v>13506</v>
          </cell>
          <cell r="G238" t="str">
            <v>DISTSR</v>
          </cell>
          <cell r="H238">
            <v>1.1008E-2</v>
          </cell>
          <cell r="I238">
            <v>3.9628999999999998E-2</v>
          </cell>
        </row>
        <row r="239">
          <cell r="D239" t="str">
            <v>SM0429D0</v>
          </cell>
          <cell r="E239">
            <v>13490</v>
          </cell>
          <cell r="F239">
            <v>13506</v>
          </cell>
          <cell r="G239" t="str">
            <v>EDILUL</v>
          </cell>
          <cell r="H239">
            <v>1.1008E-2</v>
          </cell>
          <cell r="I239">
            <v>3.9628999999999998E-2</v>
          </cell>
        </row>
        <row r="240">
          <cell r="D240" t="str">
            <v>SM0874D0</v>
          </cell>
          <cell r="E240">
            <v>13490</v>
          </cell>
          <cell r="F240">
            <v>13506</v>
          </cell>
          <cell r="G240" t="str">
            <v>CPXHOL</v>
          </cell>
          <cell r="H240">
            <v>1.1008E-2</v>
          </cell>
          <cell r="I240">
            <v>3.9628999999999998E-2</v>
          </cell>
        </row>
        <row r="241">
          <cell r="D241" t="str">
            <v>SM1242D0</v>
          </cell>
          <cell r="E241">
            <v>16908</v>
          </cell>
          <cell r="F241">
            <v>16917</v>
          </cell>
          <cell r="G241" t="str">
            <v>DISTSR</v>
          </cell>
          <cell r="H241">
            <v>1.1008E-2</v>
          </cell>
          <cell r="I241">
            <v>3.9628999999999998E-2</v>
          </cell>
        </row>
        <row r="242">
          <cell r="D242" t="str">
            <v>SM0217D0</v>
          </cell>
          <cell r="E242">
            <v>13622</v>
          </cell>
          <cell r="F242">
            <v>13631</v>
          </cell>
          <cell r="G242" t="str">
            <v>DISTSR</v>
          </cell>
          <cell r="H242">
            <v>1.0928E-2</v>
          </cell>
          <cell r="I242">
            <v>3.9341000000000001E-2</v>
          </cell>
        </row>
        <row r="243">
          <cell r="D243" t="str">
            <v>SM0218D0</v>
          </cell>
          <cell r="E243">
            <v>19695</v>
          </cell>
          <cell r="F243">
            <v>19702</v>
          </cell>
          <cell r="G243" t="str">
            <v>SANVIS</v>
          </cell>
          <cell r="H243">
            <v>1.0928E-2</v>
          </cell>
          <cell r="I243">
            <v>3.9341000000000001E-2</v>
          </cell>
        </row>
        <row r="244">
          <cell r="D244" t="str">
            <v>SM1104D0</v>
          </cell>
          <cell r="E244">
            <v>16454</v>
          </cell>
          <cell r="F244">
            <v>16463</v>
          </cell>
          <cell r="G244" t="str">
            <v>DISTSR</v>
          </cell>
          <cell r="H244">
            <v>1.0928E-2</v>
          </cell>
          <cell r="I244">
            <v>3.9341000000000001E-2</v>
          </cell>
        </row>
        <row r="245">
          <cell r="D245" t="str">
            <v>SM1244D0</v>
          </cell>
          <cell r="E245">
            <v>13819</v>
          </cell>
          <cell r="F245">
            <v>13828</v>
          </cell>
          <cell r="G245" t="str">
            <v>DISTSR</v>
          </cell>
          <cell r="H245">
            <v>1.0928E-2</v>
          </cell>
          <cell r="I245">
            <v>3.9341000000000001E-2</v>
          </cell>
        </row>
        <row r="246">
          <cell r="D246" t="str">
            <v>SM0220D0</v>
          </cell>
          <cell r="E246">
            <v>13301</v>
          </cell>
          <cell r="F246">
            <v>13338</v>
          </cell>
          <cell r="G246" t="str">
            <v>DISTSR</v>
          </cell>
          <cell r="H246">
            <v>1.0992E-2</v>
          </cell>
          <cell r="I246">
            <v>3.9571000000000002E-2</v>
          </cell>
        </row>
        <row r="247">
          <cell r="D247" t="str">
            <v>SM1120D0</v>
          </cell>
          <cell r="E247">
            <v>13301</v>
          </cell>
          <cell r="F247">
            <v>13310</v>
          </cell>
          <cell r="G247" t="str">
            <v>DACIAM</v>
          </cell>
          <cell r="H247">
            <v>1.0992E-2</v>
          </cell>
          <cell r="I247">
            <v>3.9571000000000002E-2</v>
          </cell>
        </row>
        <row r="248">
          <cell r="D248" t="str">
            <v>SM0086D0</v>
          </cell>
          <cell r="E248">
            <v>19338</v>
          </cell>
          <cell r="F248">
            <v>19347</v>
          </cell>
          <cell r="G248" t="str">
            <v>PTRMDG</v>
          </cell>
          <cell r="H248">
            <v>1.1008E-2</v>
          </cell>
          <cell r="I248">
            <v>3.9628999999999998E-2</v>
          </cell>
        </row>
        <row r="249">
          <cell r="D249" t="str">
            <v>SM1005D0</v>
          </cell>
          <cell r="E249">
            <v>18778</v>
          </cell>
          <cell r="F249">
            <v>18787</v>
          </cell>
          <cell r="G249" t="str">
            <v>PTRMDG</v>
          </cell>
          <cell r="H249">
            <v>1.1008E-2</v>
          </cell>
          <cell r="I249">
            <v>3.9628999999999998E-2</v>
          </cell>
        </row>
        <row r="250">
          <cell r="D250" t="str">
            <v>SM1089D0</v>
          </cell>
          <cell r="E250">
            <v>18670</v>
          </cell>
          <cell r="F250">
            <v>18689</v>
          </cell>
          <cell r="G250" t="str">
            <v>DISTSR</v>
          </cell>
          <cell r="H250">
            <v>1.1008E-2</v>
          </cell>
          <cell r="I250">
            <v>3.9628999999999998E-2</v>
          </cell>
        </row>
        <row r="251">
          <cell r="D251" t="str">
            <v>SM1243D0</v>
          </cell>
          <cell r="E251">
            <v>17263</v>
          </cell>
          <cell r="F251">
            <v>17254</v>
          </cell>
          <cell r="G251" t="str">
            <v>DISTSR</v>
          </cell>
          <cell r="H251">
            <v>1.1008E-2</v>
          </cell>
          <cell r="I251">
            <v>3.9628999999999998E-2</v>
          </cell>
        </row>
        <row r="252">
          <cell r="D252" t="str">
            <v>SM1132D0</v>
          </cell>
          <cell r="E252">
            <v>17824</v>
          </cell>
          <cell r="F252">
            <v>17833</v>
          </cell>
          <cell r="G252" t="str">
            <v>RADION</v>
          </cell>
          <cell r="H252">
            <v>1.1251000000000001E-2</v>
          </cell>
          <cell r="I252">
            <v>4.0503999999999998E-2</v>
          </cell>
        </row>
        <row r="253">
          <cell r="D253" t="str">
            <v>SM1245D0</v>
          </cell>
          <cell r="E253">
            <v>13935</v>
          </cell>
          <cell r="F253">
            <v>13944</v>
          </cell>
          <cell r="G253" t="str">
            <v>DISTSR</v>
          </cell>
          <cell r="H253">
            <v>1.1251000000000001E-2</v>
          </cell>
          <cell r="I253">
            <v>4.0503999999999998E-2</v>
          </cell>
        </row>
        <row r="254">
          <cell r="D254" t="str">
            <v>SM0225D0</v>
          </cell>
          <cell r="E254">
            <v>171325</v>
          </cell>
          <cell r="F254">
            <v>171361</v>
          </cell>
          <cell r="G254" t="str">
            <v>DISTSR</v>
          </cell>
          <cell r="H254">
            <v>1.0951000000000001E-2</v>
          </cell>
          <cell r="I254">
            <v>3.9424000000000001E-2</v>
          </cell>
        </row>
        <row r="255">
          <cell r="D255" t="str">
            <v>SM0224D0</v>
          </cell>
          <cell r="E255">
            <v>168372</v>
          </cell>
          <cell r="F255">
            <v>168381</v>
          </cell>
          <cell r="G255" t="str">
            <v>DISTSR</v>
          </cell>
          <cell r="H255">
            <v>1.0918000000000001E-2</v>
          </cell>
          <cell r="I255">
            <v>3.9305E-2</v>
          </cell>
        </row>
        <row r="256">
          <cell r="D256" t="str">
            <v>SM1147D0</v>
          </cell>
          <cell r="E256">
            <v>127536</v>
          </cell>
          <cell r="F256">
            <v>127545</v>
          </cell>
          <cell r="G256" t="str">
            <v>DISTSR</v>
          </cell>
          <cell r="H256">
            <v>1.0951000000000001E-2</v>
          </cell>
          <cell r="I256">
            <v>3.9424000000000001E-2</v>
          </cell>
        </row>
        <row r="257">
          <cell r="D257" t="str">
            <v>SM1254D0</v>
          </cell>
          <cell r="E257">
            <v>167473</v>
          </cell>
          <cell r="F257">
            <v>167482</v>
          </cell>
          <cell r="G257" t="str">
            <v>CETGOV</v>
          </cell>
          <cell r="H257">
            <v>1.0951000000000001E-2</v>
          </cell>
          <cell r="I257">
            <v>3.9424000000000001E-2</v>
          </cell>
        </row>
        <row r="258">
          <cell r="D258" t="str">
            <v>SM0222D0</v>
          </cell>
          <cell r="E258">
            <v>14085</v>
          </cell>
          <cell r="F258">
            <v>14094</v>
          </cell>
          <cell r="G258" t="str">
            <v>UMBABN</v>
          </cell>
          <cell r="H258">
            <v>1.0487E-2</v>
          </cell>
          <cell r="I258">
            <v>3.7753000000000002E-2</v>
          </cell>
        </row>
        <row r="259">
          <cell r="D259" t="str">
            <v>SM0082D0</v>
          </cell>
          <cell r="E259">
            <v>151870</v>
          </cell>
          <cell r="F259">
            <v>151889</v>
          </cell>
          <cell r="G259" t="str">
            <v>GDRBUC</v>
          </cell>
          <cell r="H259">
            <v>1.0888E-2</v>
          </cell>
          <cell r="I259">
            <v>3.9197000000000003E-2</v>
          </cell>
        </row>
        <row r="260">
          <cell r="D260" t="str">
            <v>SM0244D0</v>
          </cell>
          <cell r="E260">
            <v>125622</v>
          </cell>
          <cell r="F260">
            <v>125631</v>
          </cell>
          <cell r="G260" t="str">
            <v>DISTSR</v>
          </cell>
          <cell r="H260">
            <v>1.0888E-2</v>
          </cell>
          <cell r="I260">
            <v>3.9197000000000003E-2</v>
          </cell>
        </row>
        <row r="261">
          <cell r="D261" t="str">
            <v>SM0245D1</v>
          </cell>
          <cell r="E261">
            <v>151683</v>
          </cell>
          <cell r="F261">
            <v>151692</v>
          </cell>
          <cell r="G261" t="str">
            <v>DONAUC</v>
          </cell>
          <cell r="H261">
            <v>1.0888E-2</v>
          </cell>
          <cell r="I261">
            <v>3.9197000000000003E-2</v>
          </cell>
        </row>
        <row r="262">
          <cell r="D262" t="str">
            <v>SM0245D4</v>
          </cell>
          <cell r="E262">
            <v>151683</v>
          </cell>
          <cell r="F262">
            <v>151692</v>
          </cell>
          <cell r="G262" t="str">
            <v>WIROMB</v>
          </cell>
          <cell r="H262">
            <v>1.0888E-2</v>
          </cell>
          <cell r="I262">
            <v>3.9197000000000003E-2</v>
          </cell>
        </row>
        <row r="263">
          <cell r="D263" t="str">
            <v>SM0245D5</v>
          </cell>
          <cell r="E263">
            <v>151683</v>
          </cell>
          <cell r="F263">
            <v>151692</v>
          </cell>
          <cell r="G263" t="str">
            <v>DONAUC</v>
          </cell>
          <cell r="H263">
            <v>1.0888E-2</v>
          </cell>
          <cell r="I263">
            <v>3.9197000000000003E-2</v>
          </cell>
        </row>
        <row r="264">
          <cell r="D264" t="str">
            <v>SM0934D0</v>
          </cell>
          <cell r="E264">
            <v>125472</v>
          </cell>
          <cell r="F264">
            <v>125481</v>
          </cell>
          <cell r="G264" t="str">
            <v>DISTSR</v>
          </cell>
          <cell r="H264">
            <v>1.0888E-2</v>
          </cell>
          <cell r="I264">
            <v>3.9197000000000003E-2</v>
          </cell>
        </row>
        <row r="265">
          <cell r="D265" t="str">
            <v>SM0948D0</v>
          </cell>
          <cell r="E265">
            <v>151790</v>
          </cell>
          <cell r="F265">
            <v>151807</v>
          </cell>
          <cell r="G265" t="str">
            <v>WIROMB</v>
          </cell>
          <cell r="H265">
            <v>1.0888E-2</v>
          </cell>
          <cell r="I265">
            <v>3.9197000000000003E-2</v>
          </cell>
        </row>
        <row r="266">
          <cell r="D266" t="str">
            <v>SM0983D0</v>
          </cell>
          <cell r="E266">
            <v>151978</v>
          </cell>
          <cell r="F266">
            <v>151987</v>
          </cell>
          <cell r="G266" t="str">
            <v>INTRGZ</v>
          </cell>
          <cell r="H266">
            <v>1.0888E-2</v>
          </cell>
          <cell r="I266">
            <v>3.9197000000000003E-2</v>
          </cell>
        </row>
        <row r="267">
          <cell r="D267" t="str">
            <v>SM1162D0</v>
          </cell>
          <cell r="E267">
            <v>125542</v>
          </cell>
          <cell r="F267">
            <v>125551</v>
          </cell>
          <cell r="G267" t="str">
            <v>WIROMB</v>
          </cell>
          <cell r="H267">
            <v>1.0888E-2</v>
          </cell>
          <cell r="I267">
            <v>3.9197000000000003E-2</v>
          </cell>
        </row>
        <row r="268">
          <cell r="D268" t="str">
            <v>SM1223D0</v>
          </cell>
          <cell r="E268">
            <v>129246</v>
          </cell>
          <cell r="F268">
            <v>129255</v>
          </cell>
          <cell r="G268" t="str">
            <v>DISTSR</v>
          </cell>
          <cell r="H268">
            <v>1.0888E-2</v>
          </cell>
          <cell r="I268">
            <v>3.9197000000000003E-2</v>
          </cell>
        </row>
        <row r="269">
          <cell r="D269" t="str">
            <v>SM0192D0</v>
          </cell>
          <cell r="E269">
            <v>125677</v>
          </cell>
          <cell r="F269">
            <v>125702</v>
          </cell>
          <cell r="G269" t="str">
            <v>DISTSR</v>
          </cell>
          <cell r="H269">
            <v>1.089E-2</v>
          </cell>
          <cell r="I269">
            <v>3.9204000000000003E-2</v>
          </cell>
        </row>
        <row r="270">
          <cell r="D270" t="str">
            <v>SM0219D0</v>
          </cell>
          <cell r="E270">
            <v>19793</v>
          </cell>
          <cell r="F270">
            <v>19962</v>
          </cell>
          <cell r="G270" t="str">
            <v>DISTSR</v>
          </cell>
          <cell r="H270">
            <v>1.089E-2</v>
          </cell>
          <cell r="I270">
            <v>3.9204000000000003E-2</v>
          </cell>
        </row>
        <row r="271">
          <cell r="D271" t="str">
            <v>SM0964D0</v>
          </cell>
          <cell r="E271">
            <v>126228</v>
          </cell>
          <cell r="F271">
            <v>126237</v>
          </cell>
          <cell r="G271" t="str">
            <v>DISTSR</v>
          </cell>
          <cell r="H271">
            <v>1.089E-2</v>
          </cell>
          <cell r="I271">
            <v>3.9204000000000003E-2</v>
          </cell>
        </row>
        <row r="272">
          <cell r="D272" t="str">
            <v>SM1131D0</v>
          </cell>
          <cell r="E272">
            <v>14860</v>
          </cell>
          <cell r="F272">
            <v>14851</v>
          </cell>
          <cell r="G272" t="str">
            <v>RADION</v>
          </cell>
          <cell r="H272">
            <v>1.089E-2</v>
          </cell>
          <cell r="I272">
            <v>3.9204000000000003E-2</v>
          </cell>
        </row>
        <row r="273">
          <cell r="D273" t="str">
            <v>SM1258D0</v>
          </cell>
          <cell r="E273">
            <v>18028</v>
          </cell>
          <cell r="F273">
            <v>18037</v>
          </cell>
          <cell r="G273" t="str">
            <v>RADION</v>
          </cell>
          <cell r="H273">
            <v>1.089E-2</v>
          </cell>
          <cell r="I273">
            <v>3.9204000000000003E-2</v>
          </cell>
        </row>
        <row r="274">
          <cell r="D274" t="str">
            <v>SM0228D1</v>
          </cell>
          <cell r="E274">
            <v>125418</v>
          </cell>
          <cell r="F274">
            <v>125427</v>
          </cell>
          <cell r="G274" t="str">
            <v>DISTSR</v>
          </cell>
          <cell r="H274">
            <v>1.082E-2</v>
          </cell>
          <cell r="I274">
            <v>3.8952000000000001E-2</v>
          </cell>
        </row>
        <row r="275">
          <cell r="D275" t="str">
            <v>SM0233D0</v>
          </cell>
          <cell r="E275">
            <v>127288</v>
          </cell>
          <cell r="F275">
            <v>127297</v>
          </cell>
          <cell r="G275" t="str">
            <v>DISTSR</v>
          </cell>
          <cell r="H275">
            <v>1.082E-2</v>
          </cell>
          <cell r="I275">
            <v>3.8952000000000001E-2</v>
          </cell>
        </row>
        <row r="276">
          <cell r="D276" t="str">
            <v>SM1252D0</v>
          </cell>
          <cell r="E276">
            <v>125418</v>
          </cell>
          <cell r="F276">
            <v>125427</v>
          </cell>
          <cell r="G276" t="str">
            <v>DISTSR</v>
          </cell>
          <cell r="H276">
            <v>1.082E-2</v>
          </cell>
          <cell r="I276">
            <v>3.8952000000000001E-2</v>
          </cell>
        </row>
        <row r="277">
          <cell r="D277" t="str">
            <v>SM0228D2</v>
          </cell>
          <cell r="E277">
            <v>125418</v>
          </cell>
          <cell r="F277">
            <v>125427</v>
          </cell>
          <cell r="G277" t="str">
            <v>SMRBLS</v>
          </cell>
          <cell r="H277">
            <v>1.082E-2</v>
          </cell>
          <cell r="I277">
            <v>3.8952000000000001E-2</v>
          </cell>
        </row>
        <row r="278">
          <cell r="D278" t="str">
            <v>SM0232D0</v>
          </cell>
          <cell r="E278">
            <v>168452</v>
          </cell>
          <cell r="F278">
            <v>168461</v>
          </cell>
          <cell r="G278" t="str">
            <v>DISTSR</v>
          </cell>
          <cell r="H278">
            <v>1.082E-2</v>
          </cell>
          <cell r="I278">
            <v>3.8952000000000001E-2</v>
          </cell>
        </row>
        <row r="279">
          <cell r="D279" t="str">
            <v>SM0237D0</v>
          </cell>
          <cell r="E279">
            <v>128221</v>
          </cell>
          <cell r="F279">
            <v>128267</v>
          </cell>
          <cell r="G279" t="str">
            <v>DISTSR</v>
          </cell>
          <cell r="H279">
            <v>1.0317E-2</v>
          </cell>
          <cell r="I279">
            <v>3.7141E-2</v>
          </cell>
        </row>
        <row r="280">
          <cell r="D280" t="str">
            <v>SM0239D0</v>
          </cell>
          <cell r="E280">
            <v>128221</v>
          </cell>
          <cell r="F280">
            <v>128276</v>
          </cell>
          <cell r="G280" t="str">
            <v>DISTSR</v>
          </cell>
          <cell r="H280">
            <v>1.0325000000000001E-2</v>
          </cell>
          <cell r="I280">
            <v>3.7170000000000002E-2</v>
          </cell>
        </row>
        <row r="281">
          <cell r="D281" t="str">
            <v>SM0240D0</v>
          </cell>
          <cell r="E281">
            <v>128221</v>
          </cell>
          <cell r="F281">
            <v>128230</v>
          </cell>
          <cell r="G281" t="str">
            <v>DISTSR</v>
          </cell>
          <cell r="H281">
            <v>1.0325000000000001E-2</v>
          </cell>
          <cell r="I281">
            <v>3.7170000000000002E-2</v>
          </cell>
        </row>
        <row r="282">
          <cell r="D282" t="str">
            <v>SM1255D0</v>
          </cell>
          <cell r="E282">
            <v>125374</v>
          </cell>
          <cell r="F282">
            <v>125383</v>
          </cell>
          <cell r="G282" t="str">
            <v>DISTSR</v>
          </cell>
          <cell r="H282">
            <v>1.0325000000000001E-2</v>
          </cell>
          <cell r="I282">
            <v>3.7170000000000002E-2</v>
          </cell>
        </row>
        <row r="283">
          <cell r="D283" t="str">
            <v>SM0947D1</v>
          </cell>
          <cell r="E283">
            <v>125347</v>
          </cell>
          <cell r="F283">
            <v>125356</v>
          </cell>
          <cell r="G283" t="str">
            <v>ALROSL</v>
          </cell>
          <cell r="H283">
            <v>1.0958000000000001E-2</v>
          </cell>
          <cell r="I283">
            <v>3.9448999999999998E-2</v>
          </cell>
        </row>
        <row r="284">
          <cell r="D284" t="str">
            <v>SM0947D2</v>
          </cell>
          <cell r="E284">
            <v>125347</v>
          </cell>
          <cell r="F284">
            <v>125356</v>
          </cell>
          <cell r="G284" t="str">
            <v>DISTSR</v>
          </cell>
          <cell r="H284">
            <v>1.0933999999999999E-2</v>
          </cell>
          <cell r="I284">
            <v>3.9362000000000001E-2</v>
          </cell>
        </row>
        <row r="285">
          <cell r="D285" t="str">
            <v>SM0205D0</v>
          </cell>
          <cell r="E285">
            <v>174290</v>
          </cell>
          <cell r="F285">
            <v>174307</v>
          </cell>
          <cell r="G285" t="str">
            <v>DISTSR</v>
          </cell>
          <cell r="H285">
            <v>1.0919999999999999E-2</v>
          </cell>
          <cell r="I285">
            <v>3.9312E-2</v>
          </cell>
        </row>
        <row r="286">
          <cell r="D286" t="str">
            <v>SM0135D0</v>
          </cell>
          <cell r="E286">
            <v>80506</v>
          </cell>
          <cell r="F286">
            <v>80515</v>
          </cell>
          <cell r="G286" t="str">
            <v>DISTSR</v>
          </cell>
          <cell r="H286">
            <v>1.0498E-2</v>
          </cell>
          <cell r="I286">
            <v>3.7793E-2</v>
          </cell>
        </row>
        <row r="287">
          <cell r="D287" t="str">
            <v>SM1166D0</v>
          </cell>
          <cell r="E287">
            <v>81264</v>
          </cell>
          <cell r="F287">
            <v>81273</v>
          </cell>
          <cell r="G287" t="str">
            <v>DISTSR</v>
          </cell>
          <cell r="H287">
            <v>1.0649E-2</v>
          </cell>
          <cell r="I287">
            <v>3.8336000000000002E-2</v>
          </cell>
        </row>
        <row r="288">
          <cell r="D288" t="str">
            <v>SM1237D0</v>
          </cell>
          <cell r="E288">
            <v>81816</v>
          </cell>
          <cell r="F288">
            <v>81825</v>
          </cell>
          <cell r="G288" t="str">
            <v>GAZVST</v>
          </cell>
          <cell r="H288">
            <v>1.0649E-2</v>
          </cell>
          <cell r="I288">
            <v>3.8336000000000002E-2</v>
          </cell>
        </row>
        <row r="289">
          <cell r="D289" t="str">
            <v>SM0204D0</v>
          </cell>
          <cell r="E289">
            <v>70414</v>
          </cell>
          <cell r="F289">
            <v>70423</v>
          </cell>
          <cell r="G289" t="str">
            <v>DISTSR</v>
          </cell>
          <cell r="H289">
            <v>1.0666999999999999E-2</v>
          </cell>
          <cell r="I289">
            <v>3.8400999999999998E-2</v>
          </cell>
        </row>
        <row r="290">
          <cell r="D290" t="str">
            <v>SM1058D0</v>
          </cell>
          <cell r="E290">
            <v>109773</v>
          </cell>
          <cell r="F290">
            <v>109782</v>
          </cell>
          <cell r="G290" t="str">
            <v>MEHEDG</v>
          </cell>
          <cell r="H290">
            <v>1.0666999999999999E-2</v>
          </cell>
          <cell r="I290">
            <v>3.8400999999999998E-2</v>
          </cell>
        </row>
        <row r="291">
          <cell r="D291" t="str">
            <v>SM1141D0</v>
          </cell>
          <cell r="E291">
            <v>82680</v>
          </cell>
          <cell r="F291">
            <v>82699</v>
          </cell>
          <cell r="G291" t="str">
            <v>GAZVST</v>
          </cell>
          <cell r="H291">
            <v>1.0666999999999999E-2</v>
          </cell>
          <cell r="I291">
            <v>3.8400999999999998E-2</v>
          </cell>
        </row>
        <row r="292">
          <cell r="D292" t="str">
            <v>SM1226D0</v>
          </cell>
          <cell r="E292">
            <v>71055</v>
          </cell>
          <cell r="F292">
            <v>71064</v>
          </cell>
          <cell r="G292" t="str">
            <v>DISTSR</v>
          </cell>
          <cell r="H292">
            <v>1.0666999999999999E-2</v>
          </cell>
          <cell r="I292">
            <v>3.8400999999999998E-2</v>
          </cell>
        </row>
        <row r="293">
          <cell r="D293" t="str">
            <v>SM1158D0</v>
          </cell>
          <cell r="E293">
            <v>69900</v>
          </cell>
          <cell r="F293">
            <v>69919</v>
          </cell>
          <cell r="G293" t="str">
            <v>COMENC</v>
          </cell>
          <cell r="H293">
            <v>1.0664999999999999E-2</v>
          </cell>
          <cell r="I293">
            <v>3.8393999999999998E-2</v>
          </cell>
        </row>
        <row r="294">
          <cell r="D294" t="str">
            <v>SM0207D6</v>
          </cell>
          <cell r="E294">
            <v>70094</v>
          </cell>
          <cell r="F294">
            <v>70101</v>
          </cell>
          <cell r="G294" t="str">
            <v>CXENCR</v>
          </cell>
          <cell r="H294">
            <v>1.0625000000000001E-2</v>
          </cell>
          <cell r="I294">
            <v>3.8249999999999999E-2</v>
          </cell>
        </row>
        <row r="295">
          <cell r="D295" t="str">
            <v>SM0209D1</v>
          </cell>
          <cell r="E295">
            <v>69900</v>
          </cell>
          <cell r="F295">
            <v>69919</v>
          </cell>
          <cell r="G295" t="str">
            <v>FORDCR</v>
          </cell>
          <cell r="H295">
            <v>1.0666999999999999E-2</v>
          </cell>
          <cell r="I295">
            <v>3.8400999999999998E-2</v>
          </cell>
        </row>
        <row r="296">
          <cell r="D296" t="str">
            <v>SM0209D2</v>
          </cell>
          <cell r="E296">
            <v>69900</v>
          </cell>
          <cell r="F296">
            <v>69919</v>
          </cell>
          <cell r="G296" t="str">
            <v>DISTSR</v>
          </cell>
          <cell r="H296">
            <v>1.0666999999999999E-2</v>
          </cell>
          <cell r="I296">
            <v>3.8400999999999998E-2</v>
          </cell>
        </row>
        <row r="297">
          <cell r="D297" t="str">
            <v>SM1037D0</v>
          </cell>
          <cell r="E297">
            <v>73246</v>
          </cell>
          <cell r="F297">
            <v>73255</v>
          </cell>
          <cell r="G297" t="str">
            <v>DISTSR</v>
          </cell>
          <cell r="H297">
            <v>1.0666999999999999E-2</v>
          </cell>
          <cell r="I297">
            <v>3.8400999999999998E-2</v>
          </cell>
        </row>
        <row r="298">
          <cell r="D298" t="str">
            <v>SM1053D0</v>
          </cell>
          <cell r="E298">
            <v>70110</v>
          </cell>
          <cell r="F298">
            <v>70129</v>
          </cell>
          <cell r="G298" t="str">
            <v>DISTSR</v>
          </cell>
          <cell r="H298">
            <v>1.0666999999999999E-2</v>
          </cell>
          <cell r="I298">
            <v>3.8400999999999998E-2</v>
          </cell>
        </row>
        <row r="299">
          <cell r="D299" t="str">
            <v>SM1146D0</v>
          </cell>
          <cell r="E299">
            <v>72418</v>
          </cell>
          <cell r="F299">
            <v>72409</v>
          </cell>
          <cell r="G299" t="str">
            <v>RGZDST</v>
          </cell>
          <cell r="H299">
            <v>1.0666999999999999E-2</v>
          </cell>
          <cell r="I299">
            <v>3.8400999999999998E-2</v>
          </cell>
        </row>
        <row r="300">
          <cell r="D300" t="str">
            <v>SM0191D1</v>
          </cell>
          <cell r="E300">
            <v>77812</v>
          </cell>
          <cell r="F300">
            <v>77830</v>
          </cell>
          <cell r="G300" t="str">
            <v>LAFRTJ</v>
          </cell>
          <cell r="H300">
            <v>1.068E-2</v>
          </cell>
          <cell r="I300">
            <v>3.8448000000000003E-2</v>
          </cell>
        </row>
        <row r="301">
          <cell r="D301" t="str">
            <v>SM0191D2</v>
          </cell>
          <cell r="E301">
            <v>77812</v>
          </cell>
          <cell r="F301">
            <v>77830</v>
          </cell>
          <cell r="G301" t="str">
            <v>SIMCRV</v>
          </cell>
          <cell r="H301">
            <v>1.068E-2</v>
          </cell>
          <cell r="I301">
            <v>3.8448000000000003E-2</v>
          </cell>
        </row>
        <row r="302">
          <cell r="D302" t="str">
            <v>SM0191D3</v>
          </cell>
          <cell r="E302">
            <v>77812</v>
          </cell>
          <cell r="F302">
            <v>77830</v>
          </cell>
          <cell r="G302" t="str">
            <v>DISTSR</v>
          </cell>
          <cell r="H302">
            <v>1.068E-2</v>
          </cell>
          <cell r="I302">
            <v>3.8448000000000003E-2</v>
          </cell>
        </row>
        <row r="303">
          <cell r="D303" t="str">
            <v>SM0191D4</v>
          </cell>
          <cell r="E303">
            <v>77812</v>
          </cell>
          <cell r="F303">
            <v>77830</v>
          </cell>
          <cell r="G303" t="str">
            <v>MACOFL</v>
          </cell>
          <cell r="H303">
            <v>1.068E-2</v>
          </cell>
          <cell r="I303">
            <v>3.8448000000000003E-2</v>
          </cell>
        </row>
        <row r="304">
          <cell r="D304" t="str">
            <v>SM0960D0</v>
          </cell>
          <cell r="E304">
            <v>80427</v>
          </cell>
          <cell r="F304">
            <v>80436</v>
          </cell>
          <cell r="G304" t="str">
            <v>DISTSR</v>
          </cell>
          <cell r="H304">
            <v>1.0562E-2</v>
          </cell>
          <cell r="I304">
            <v>3.8023000000000001E-2</v>
          </cell>
        </row>
        <row r="305">
          <cell r="D305" t="str">
            <v>SM0993D0</v>
          </cell>
          <cell r="E305">
            <v>78141</v>
          </cell>
          <cell r="F305">
            <v>78150</v>
          </cell>
          <cell r="G305" t="str">
            <v>DISTSR</v>
          </cell>
          <cell r="H305">
            <v>1.0562E-2</v>
          </cell>
          <cell r="I305">
            <v>3.8023000000000001E-2</v>
          </cell>
        </row>
        <row r="306">
          <cell r="D306" t="str">
            <v>SM0994D0</v>
          </cell>
          <cell r="E306">
            <v>80846</v>
          </cell>
          <cell r="F306">
            <v>80855</v>
          </cell>
          <cell r="G306" t="str">
            <v>DISTSR</v>
          </cell>
          <cell r="H306">
            <v>1.0562E-2</v>
          </cell>
          <cell r="I306">
            <v>3.8023000000000001E-2</v>
          </cell>
        </row>
        <row r="307">
          <cell r="D307" t="str">
            <v>SM0173D0</v>
          </cell>
          <cell r="E307">
            <v>82895</v>
          </cell>
          <cell r="F307">
            <v>79059</v>
          </cell>
          <cell r="G307" t="str">
            <v>DISTSR</v>
          </cell>
          <cell r="H307">
            <v>1.0562E-2</v>
          </cell>
          <cell r="I307">
            <v>3.8023000000000001E-2</v>
          </cell>
        </row>
        <row r="308">
          <cell r="D308" t="str">
            <v>SM0202D0</v>
          </cell>
          <cell r="E308">
            <v>82895</v>
          </cell>
          <cell r="F308">
            <v>82902</v>
          </cell>
          <cell r="G308" t="str">
            <v>DISTSR</v>
          </cell>
          <cell r="H308">
            <v>1.0562E-2</v>
          </cell>
          <cell r="I308">
            <v>3.8023000000000001E-2</v>
          </cell>
        </row>
        <row r="309">
          <cell r="D309" t="str">
            <v>SM0963D0</v>
          </cell>
          <cell r="E309">
            <v>77910</v>
          </cell>
          <cell r="F309">
            <v>77947</v>
          </cell>
          <cell r="G309" t="str">
            <v>DISTSR</v>
          </cell>
          <cell r="H309">
            <v>1.0562E-2</v>
          </cell>
          <cell r="I309">
            <v>3.8023000000000001E-2</v>
          </cell>
        </row>
        <row r="310">
          <cell r="D310" t="str">
            <v>SM0186D0</v>
          </cell>
          <cell r="E310">
            <v>81576</v>
          </cell>
          <cell r="F310">
            <v>81610</v>
          </cell>
          <cell r="G310" t="str">
            <v>SANDOB</v>
          </cell>
          <cell r="H310">
            <v>1.0748000000000001E-2</v>
          </cell>
          <cell r="I310">
            <v>3.8692999999999998E-2</v>
          </cell>
        </row>
        <row r="311">
          <cell r="D311" t="str">
            <v>SM0187D0</v>
          </cell>
          <cell r="E311">
            <v>78089</v>
          </cell>
          <cell r="F311">
            <v>78123</v>
          </cell>
          <cell r="G311" t="str">
            <v>DISTSR</v>
          </cell>
          <cell r="H311">
            <v>1.0748000000000001E-2</v>
          </cell>
          <cell r="I311">
            <v>3.8692999999999998E-2</v>
          </cell>
        </row>
        <row r="312">
          <cell r="D312" t="str">
            <v>SM0188D0</v>
          </cell>
          <cell r="E312">
            <v>82136</v>
          </cell>
          <cell r="F312">
            <v>82154</v>
          </cell>
          <cell r="G312" t="str">
            <v>DISTSR</v>
          </cell>
          <cell r="H312">
            <v>1.0748000000000001E-2</v>
          </cell>
          <cell r="I312">
            <v>3.8692999999999998E-2</v>
          </cell>
        </row>
        <row r="313">
          <cell r="D313" t="str">
            <v>SM0189D0</v>
          </cell>
          <cell r="E313">
            <v>82136</v>
          </cell>
          <cell r="F313">
            <v>82216</v>
          </cell>
          <cell r="G313" t="str">
            <v>DISTSR</v>
          </cell>
          <cell r="H313">
            <v>1.0748000000000001E-2</v>
          </cell>
          <cell r="I313">
            <v>3.8692999999999998E-2</v>
          </cell>
        </row>
        <row r="314">
          <cell r="D314" t="str">
            <v>SM0190D0</v>
          </cell>
          <cell r="E314">
            <v>79308</v>
          </cell>
          <cell r="F314">
            <v>79353</v>
          </cell>
          <cell r="G314" t="str">
            <v>DISTSR</v>
          </cell>
          <cell r="H314">
            <v>1.0748000000000001E-2</v>
          </cell>
          <cell r="I314">
            <v>3.8692999999999998E-2</v>
          </cell>
        </row>
        <row r="315">
          <cell r="D315" t="str">
            <v>SM0200D0</v>
          </cell>
          <cell r="E315">
            <v>78089</v>
          </cell>
          <cell r="F315">
            <v>78098</v>
          </cell>
          <cell r="G315" t="str">
            <v>DISTSR</v>
          </cell>
          <cell r="H315">
            <v>1.0748000000000001E-2</v>
          </cell>
          <cell r="I315">
            <v>3.8692999999999998E-2</v>
          </cell>
        </row>
        <row r="316">
          <cell r="D316" t="str">
            <v>SM0203D0</v>
          </cell>
          <cell r="E316">
            <v>77910</v>
          </cell>
          <cell r="F316">
            <v>77929</v>
          </cell>
          <cell r="G316" t="str">
            <v>DISTSR</v>
          </cell>
          <cell r="H316">
            <v>1.0748000000000001E-2</v>
          </cell>
          <cell r="I316">
            <v>3.8692999999999998E-2</v>
          </cell>
        </row>
        <row r="317">
          <cell r="D317" t="str">
            <v>SM1006D0</v>
          </cell>
          <cell r="E317">
            <v>80677</v>
          </cell>
          <cell r="F317">
            <v>80686</v>
          </cell>
          <cell r="G317" t="str">
            <v>DISTSR</v>
          </cell>
          <cell r="H317">
            <v>1.0748000000000001E-2</v>
          </cell>
          <cell r="I317">
            <v>3.8692999999999998E-2</v>
          </cell>
        </row>
        <row r="318">
          <cell r="D318" t="str">
            <v>SM0013D0</v>
          </cell>
          <cell r="E318">
            <v>171879</v>
          </cell>
          <cell r="F318">
            <v>171888</v>
          </cell>
          <cell r="G318" t="str">
            <v>GDRBUC</v>
          </cell>
          <cell r="H318">
            <v>1.0919999999999999E-2</v>
          </cell>
          <cell r="I318">
            <v>3.9312E-2</v>
          </cell>
        </row>
        <row r="319">
          <cell r="D319" t="str">
            <v>SM0223D0</v>
          </cell>
          <cell r="E319">
            <v>172457</v>
          </cell>
          <cell r="F319">
            <v>172466</v>
          </cell>
          <cell r="G319" t="str">
            <v>DISTSR</v>
          </cell>
          <cell r="H319">
            <v>1.0919999999999999E-2</v>
          </cell>
          <cell r="I319">
            <v>3.9312E-2</v>
          </cell>
        </row>
        <row r="320">
          <cell r="D320" t="str">
            <v>SM0226D1</v>
          </cell>
          <cell r="E320">
            <v>126503</v>
          </cell>
          <cell r="F320">
            <v>126512</v>
          </cell>
          <cell r="G320" t="str">
            <v>DISTSR</v>
          </cell>
          <cell r="H320">
            <v>1.0919999999999999E-2</v>
          </cell>
          <cell r="I320">
            <v>3.9312E-2</v>
          </cell>
        </row>
        <row r="321">
          <cell r="D321" t="str">
            <v>SM0226D2</v>
          </cell>
          <cell r="E321">
            <v>167981</v>
          </cell>
          <cell r="F321">
            <v>167990</v>
          </cell>
          <cell r="G321" t="str">
            <v>PETRLD</v>
          </cell>
          <cell r="H321">
            <v>1.0919999999999999E-2</v>
          </cell>
          <cell r="I321">
            <v>3.9312E-2</v>
          </cell>
        </row>
        <row r="322">
          <cell r="D322" t="str">
            <v>SM0234D1</v>
          </cell>
          <cell r="E322">
            <v>167981</v>
          </cell>
          <cell r="F322">
            <v>168023</v>
          </cell>
          <cell r="G322" t="str">
            <v>DISTSR</v>
          </cell>
          <cell r="H322">
            <v>1.0919999999999999E-2</v>
          </cell>
          <cell r="I322">
            <v>3.9312E-2</v>
          </cell>
        </row>
        <row r="323">
          <cell r="D323" t="str">
            <v>SM0235D0</v>
          </cell>
          <cell r="E323">
            <v>171879</v>
          </cell>
          <cell r="F323">
            <v>171888</v>
          </cell>
          <cell r="G323" t="str">
            <v>COMPOR</v>
          </cell>
          <cell r="H323">
            <v>1.0919999999999999E-2</v>
          </cell>
          <cell r="I323">
            <v>3.9312E-2</v>
          </cell>
        </row>
        <row r="324">
          <cell r="D324" t="str">
            <v>SM0236D0</v>
          </cell>
          <cell r="E324">
            <v>167981</v>
          </cell>
          <cell r="F324">
            <v>167990</v>
          </cell>
          <cell r="G324" t="str">
            <v>DISTSR</v>
          </cell>
          <cell r="H324">
            <v>1.0919999999999999E-2</v>
          </cell>
          <cell r="I324">
            <v>3.9312E-2</v>
          </cell>
        </row>
        <row r="325">
          <cell r="D325" t="str">
            <v>SM0241D0</v>
          </cell>
          <cell r="E325">
            <v>128711</v>
          </cell>
          <cell r="F325">
            <v>128720</v>
          </cell>
          <cell r="G325" t="str">
            <v>DISTSR</v>
          </cell>
          <cell r="H325">
            <v>1.0919999999999999E-2</v>
          </cell>
          <cell r="I325">
            <v>3.9312E-2</v>
          </cell>
        </row>
        <row r="326">
          <cell r="D326" t="str">
            <v>SM0242D0</v>
          </cell>
          <cell r="E326">
            <v>128374</v>
          </cell>
          <cell r="F326">
            <v>128383</v>
          </cell>
          <cell r="G326" t="str">
            <v>DISTSR</v>
          </cell>
          <cell r="H326">
            <v>1.0919999999999999E-2</v>
          </cell>
          <cell r="I326">
            <v>3.9312E-2</v>
          </cell>
        </row>
        <row r="327">
          <cell r="D327" t="str">
            <v>SM0243D0</v>
          </cell>
          <cell r="E327">
            <v>127858</v>
          </cell>
          <cell r="F327">
            <v>127867</v>
          </cell>
          <cell r="G327" t="str">
            <v>PETRLD</v>
          </cell>
          <cell r="H327">
            <v>1.0919999999999999E-2</v>
          </cell>
          <cell r="I327">
            <v>3.9312E-2</v>
          </cell>
        </row>
        <row r="328">
          <cell r="D328" t="str">
            <v>SM0274D0</v>
          </cell>
          <cell r="E328">
            <v>5700</v>
          </cell>
          <cell r="F328">
            <v>5719</v>
          </cell>
          <cell r="G328" t="str">
            <v>EGDTGM</v>
          </cell>
          <cell r="H328">
            <v>1.0723999999999999E-2</v>
          </cell>
          <cell r="I328">
            <v>3.8606000000000001E-2</v>
          </cell>
        </row>
        <row r="329">
          <cell r="D329" t="str">
            <v>SM0275D0</v>
          </cell>
          <cell r="E329">
            <v>4366</v>
          </cell>
          <cell r="F329">
            <v>4375</v>
          </cell>
          <cell r="G329" t="str">
            <v>CPLCNC</v>
          </cell>
          <cell r="H329">
            <v>1.0723999999999999E-2</v>
          </cell>
          <cell r="I329">
            <v>3.8606000000000001E-2</v>
          </cell>
        </row>
        <row r="330">
          <cell r="D330" t="str">
            <v>SM0276D1</v>
          </cell>
          <cell r="E330">
            <v>7384</v>
          </cell>
          <cell r="F330">
            <v>7393</v>
          </cell>
          <cell r="G330" t="str">
            <v>EGDTGM</v>
          </cell>
          <cell r="H330">
            <v>1.0723999999999999E-2</v>
          </cell>
          <cell r="I330">
            <v>3.8606000000000001E-2</v>
          </cell>
        </row>
        <row r="331">
          <cell r="D331" t="str">
            <v>SM0276D2</v>
          </cell>
          <cell r="E331">
            <v>7384</v>
          </cell>
          <cell r="F331">
            <v>7393</v>
          </cell>
          <cell r="G331" t="str">
            <v>3FANCT</v>
          </cell>
          <cell r="H331">
            <v>1.0723999999999999E-2</v>
          </cell>
          <cell r="I331">
            <v>3.8606000000000001E-2</v>
          </cell>
        </row>
        <row r="332">
          <cell r="D332" t="str">
            <v>SM0277D0</v>
          </cell>
          <cell r="E332">
            <v>7384</v>
          </cell>
          <cell r="F332">
            <v>7419</v>
          </cell>
          <cell r="G332" t="str">
            <v>EGDTGM</v>
          </cell>
          <cell r="H332">
            <v>1.0723999999999999E-2</v>
          </cell>
          <cell r="I332">
            <v>3.8606000000000001E-2</v>
          </cell>
        </row>
        <row r="333">
          <cell r="D333" t="str">
            <v>SM0278D0</v>
          </cell>
          <cell r="E333">
            <v>1017</v>
          </cell>
          <cell r="F333">
            <v>1026</v>
          </cell>
          <cell r="G333" t="str">
            <v>EGDTGM</v>
          </cell>
          <cell r="H333">
            <v>1.0723999999999999E-2</v>
          </cell>
          <cell r="I333">
            <v>3.8606000000000001E-2</v>
          </cell>
        </row>
        <row r="334">
          <cell r="D334" t="str">
            <v>SM0279D0</v>
          </cell>
          <cell r="E334">
            <v>1017</v>
          </cell>
          <cell r="F334">
            <v>1035</v>
          </cell>
          <cell r="G334" t="str">
            <v>EGDTGM</v>
          </cell>
          <cell r="H334">
            <v>1.0723999999999999E-2</v>
          </cell>
          <cell r="I334">
            <v>3.8606000000000001E-2</v>
          </cell>
        </row>
        <row r="335">
          <cell r="D335" t="str">
            <v>SM0280D0</v>
          </cell>
          <cell r="E335">
            <v>1071</v>
          </cell>
          <cell r="F335">
            <v>1080</v>
          </cell>
          <cell r="G335" t="str">
            <v>EGDTGM</v>
          </cell>
          <cell r="H335">
            <v>1.0723999999999999E-2</v>
          </cell>
          <cell r="I335">
            <v>3.8606000000000001E-2</v>
          </cell>
        </row>
        <row r="336">
          <cell r="D336" t="str">
            <v>SM0281D0</v>
          </cell>
          <cell r="E336">
            <v>1071</v>
          </cell>
          <cell r="F336">
            <v>1133</v>
          </cell>
          <cell r="G336" t="str">
            <v>EGDTGM</v>
          </cell>
          <cell r="H336">
            <v>1.0723999999999999E-2</v>
          </cell>
          <cell r="I336">
            <v>3.8606000000000001E-2</v>
          </cell>
        </row>
        <row r="337">
          <cell r="D337" t="str">
            <v>SM0286D0</v>
          </cell>
          <cell r="E337">
            <v>4927</v>
          </cell>
          <cell r="F337">
            <v>4963</v>
          </cell>
          <cell r="G337" t="str">
            <v>EGDTGM</v>
          </cell>
          <cell r="H337">
            <v>1.0723999999999999E-2</v>
          </cell>
          <cell r="I337">
            <v>3.8606000000000001E-2</v>
          </cell>
        </row>
        <row r="338">
          <cell r="D338" t="str">
            <v>SM0287D0</v>
          </cell>
          <cell r="E338">
            <v>1936</v>
          </cell>
          <cell r="F338">
            <v>1945</v>
          </cell>
          <cell r="G338" t="str">
            <v>EGDTGM</v>
          </cell>
          <cell r="H338">
            <v>1.0723999999999999E-2</v>
          </cell>
          <cell r="I338">
            <v>3.8606000000000001E-2</v>
          </cell>
        </row>
        <row r="339">
          <cell r="D339" t="str">
            <v>SM0299D0</v>
          </cell>
          <cell r="E339">
            <v>1017</v>
          </cell>
          <cell r="F339">
            <v>1044</v>
          </cell>
          <cell r="G339" t="str">
            <v>EGDTGM</v>
          </cell>
          <cell r="H339">
            <v>1.0723999999999999E-2</v>
          </cell>
          <cell r="I339">
            <v>3.8606000000000001E-2</v>
          </cell>
        </row>
        <row r="340">
          <cell r="D340" t="str">
            <v>SM0882D0</v>
          </cell>
          <cell r="E340">
            <v>1874</v>
          </cell>
          <cell r="F340">
            <v>1892</v>
          </cell>
          <cell r="G340" t="str">
            <v>EGDTGM</v>
          </cell>
          <cell r="H340">
            <v>1.0723999999999999E-2</v>
          </cell>
          <cell r="I340">
            <v>3.8606000000000001E-2</v>
          </cell>
        </row>
        <row r="341">
          <cell r="D341" t="str">
            <v>SM1101D0</v>
          </cell>
          <cell r="E341">
            <v>1017</v>
          </cell>
          <cell r="F341">
            <v>1026</v>
          </cell>
          <cell r="G341" t="str">
            <v>IPECAB</v>
          </cell>
          <cell r="H341">
            <v>1.0723999999999999E-2</v>
          </cell>
          <cell r="I341">
            <v>3.8606000000000001E-2</v>
          </cell>
        </row>
        <row r="342">
          <cell r="D342" t="str">
            <v>SM1124D0</v>
          </cell>
          <cell r="E342">
            <v>1874</v>
          </cell>
          <cell r="F342">
            <v>1892</v>
          </cell>
          <cell r="G342" t="str">
            <v>EGDTGM</v>
          </cell>
          <cell r="H342">
            <v>1.0723999999999999E-2</v>
          </cell>
          <cell r="I342">
            <v>3.8606000000000001E-2</v>
          </cell>
        </row>
        <row r="343">
          <cell r="D343" t="str">
            <v>SM0282D0</v>
          </cell>
          <cell r="E343">
            <v>7044</v>
          </cell>
          <cell r="F343">
            <v>7053</v>
          </cell>
          <cell r="G343" t="str">
            <v>EGDTGM</v>
          </cell>
          <cell r="H343">
            <v>1.0723999999999999E-2</v>
          </cell>
          <cell r="I343">
            <v>3.8606000000000001E-2</v>
          </cell>
        </row>
        <row r="344">
          <cell r="D344" t="str">
            <v>SM0283D0</v>
          </cell>
          <cell r="E344">
            <v>7810</v>
          </cell>
          <cell r="F344">
            <v>7829</v>
          </cell>
          <cell r="G344" t="str">
            <v>EGDTGM</v>
          </cell>
          <cell r="H344">
            <v>1.0723999999999999E-2</v>
          </cell>
          <cell r="I344">
            <v>3.8606000000000001E-2</v>
          </cell>
        </row>
        <row r="345">
          <cell r="D345" t="str">
            <v>SM0284D0</v>
          </cell>
          <cell r="E345">
            <v>8826</v>
          </cell>
          <cell r="F345">
            <v>8835</v>
          </cell>
          <cell r="G345" t="str">
            <v>EGDTGM</v>
          </cell>
          <cell r="H345">
            <v>1.0723999999999999E-2</v>
          </cell>
          <cell r="I345">
            <v>3.8606000000000001E-2</v>
          </cell>
        </row>
        <row r="346">
          <cell r="D346" t="str">
            <v>SM0288D1</v>
          </cell>
          <cell r="E346">
            <v>1874</v>
          </cell>
          <cell r="F346">
            <v>1883</v>
          </cell>
          <cell r="G346" t="str">
            <v>EGDTGM</v>
          </cell>
          <cell r="H346">
            <v>1.0723999999999999E-2</v>
          </cell>
          <cell r="I346">
            <v>3.8606000000000001E-2</v>
          </cell>
        </row>
        <row r="347">
          <cell r="D347" t="str">
            <v>SM0288D2</v>
          </cell>
          <cell r="E347">
            <v>1874</v>
          </cell>
          <cell r="F347">
            <v>1909</v>
          </cell>
          <cell r="G347" t="str">
            <v>EGDTGM</v>
          </cell>
          <cell r="H347">
            <v>1.0723999999999999E-2</v>
          </cell>
          <cell r="I347">
            <v>3.8606000000000001E-2</v>
          </cell>
        </row>
        <row r="348">
          <cell r="D348" t="str">
            <v>SM0290D0</v>
          </cell>
          <cell r="E348">
            <v>87638</v>
          </cell>
          <cell r="F348">
            <v>87647</v>
          </cell>
          <cell r="G348" t="str">
            <v>PRDOIL</v>
          </cell>
          <cell r="H348">
            <v>1.0723999999999999E-2</v>
          </cell>
          <cell r="I348">
            <v>3.8606000000000001E-2</v>
          </cell>
        </row>
        <row r="349">
          <cell r="D349" t="str">
            <v>SM0291D0</v>
          </cell>
          <cell r="E349">
            <v>1696</v>
          </cell>
          <cell r="F349">
            <v>1703</v>
          </cell>
          <cell r="G349" t="str">
            <v>EGDTGM</v>
          </cell>
          <cell r="H349">
            <v>1.0723999999999999E-2</v>
          </cell>
          <cell r="I349">
            <v>3.8606000000000001E-2</v>
          </cell>
        </row>
        <row r="350">
          <cell r="D350" t="str">
            <v>SM0293D0</v>
          </cell>
          <cell r="E350">
            <v>90994</v>
          </cell>
          <cell r="F350">
            <v>91009</v>
          </cell>
          <cell r="G350" t="str">
            <v>EGDTGM</v>
          </cell>
          <cell r="H350">
            <v>1.0723999999999999E-2</v>
          </cell>
          <cell r="I350">
            <v>3.8606000000000001E-2</v>
          </cell>
        </row>
        <row r="351">
          <cell r="D351" t="str">
            <v>SM0295D0</v>
          </cell>
          <cell r="E351">
            <v>87638</v>
          </cell>
          <cell r="F351">
            <v>87647</v>
          </cell>
          <cell r="G351" t="str">
            <v>EGDTGM</v>
          </cell>
          <cell r="H351">
            <v>1.0723999999999999E-2</v>
          </cell>
          <cell r="I351">
            <v>3.8606000000000001E-2</v>
          </cell>
        </row>
        <row r="352">
          <cell r="D352" t="str">
            <v>SM0296D0</v>
          </cell>
          <cell r="E352">
            <v>87638</v>
          </cell>
          <cell r="F352">
            <v>87647</v>
          </cell>
          <cell r="G352" t="str">
            <v>EGDTGM</v>
          </cell>
          <cell r="H352">
            <v>1.0723999999999999E-2</v>
          </cell>
          <cell r="I352">
            <v>3.8606000000000001E-2</v>
          </cell>
        </row>
        <row r="353">
          <cell r="D353" t="str">
            <v>SM0301D0</v>
          </cell>
          <cell r="E353">
            <v>91688</v>
          </cell>
          <cell r="F353">
            <v>91722</v>
          </cell>
          <cell r="G353" t="str">
            <v>EGDTGM</v>
          </cell>
          <cell r="H353">
            <v>1.0723999999999999E-2</v>
          </cell>
          <cell r="I353">
            <v>3.8606000000000001E-2</v>
          </cell>
        </row>
        <row r="354">
          <cell r="D354" t="str">
            <v>SM0302D0</v>
          </cell>
          <cell r="E354">
            <v>91688</v>
          </cell>
          <cell r="F354">
            <v>91697</v>
          </cell>
          <cell r="G354" t="str">
            <v>EGDTGM</v>
          </cell>
          <cell r="H354">
            <v>1.0723999999999999E-2</v>
          </cell>
          <cell r="I354">
            <v>3.8606000000000001E-2</v>
          </cell>
        </row>
        <row r="355">
          <cell r="D355" t="str">
            <v>SM0303D0</v>
          </cell>
          <cell r="E355">
            <v>88047</v>
          </cell>
          <cell r="F355">
            <v>88083</v>
          </cell>
          <cell r="G355" t="str">
            <v>EGDTGM</v>
          </cell>
          <cell r="H355">
            <v>1.0723999999999999E-2</v>
          </cell>
          <cell r="I355">
            <v>3.8606000000000001E-2</v>
          </cell>
        </row>
        <row r="356">
          <cell r="D356" t="str">
            <v>SM0304D0</v>
          </cell>
          <cell r="E356">
            <v>88047</v>
          </cell>
          <cell r="F356">
            <v>88056</v>
          </cell>
          <cell r="G356" t="str">
            <v>EGDTGM</v>
          </cell>
          <cell r="H356">
            <v>1.0723999999999999E-2</v>
          </cell>
          <cell r="I356">
            <v>3.8606000000000001E-2</v>
          </cell>
        </row>
        <row r="357">
          <cell r="D357" t="str">
            <v>SM0969D0</v>
          </cell>
          <cell r="E357">
            <v>1874</v>
          </cell>
          <cell r="F357">
            <v>1918</v>
          </cell>
          <cell r="G357" t="str">
            <v>EGDTGM</v>
          </cell>
          <cell r="H357">
            <v>1.0723999999999999E-2</v>
          </cell>
          <cell r="I357">
            <v>3.8606000000000001E-2</v>
          </cell>
        </row>
        <row r="358">
          <cell r="D358" t="str">
            <v>SM0988D0</v>
          </cell>
          <cell r="E358">
            <v>8826</v>
          </cell>
          <cell r="F358">
            <v>8835</v>
          </cell>
          <cell r="G358" t="str">
            <v>EGDTGM</v>
          </cell>
          <cell r="H358">
            <v>1.0723999999999999E-2</v>
          </cell>
          <cell r="I358">
            <v>3.8606000000000001E-2</v>
          </cell>
        </row>
        <row r="359">
          <cell r="D359" t="str">
            <v>SM1161D0</v>
          </cell>
          <cell r="E359">
            <v>89561</v>
          </cell>
          <cell r="F359">
            <v>89589</v>
          </cell>
          <cell r="G359" t="str">
            <v>EGDTGM</v>
          </cell>
          <cell r="H359">
            <v>1.0723999999999999E-2</v>
          </cell>
          <cell r="I359">
            <v>3.8606000000000001E-2</v>
          </cell>
        </row>
        <row r="360">
          <cell r="D360" t="str">
            <v>SM0270D0</v>
          </cell>
          <cell r="E360">
            <v>1348</v>
          </cell>
          <cell r="F360">
            <v>1357</v>
          </cell>
          <cell r="G360" t="str">
            <v>EGDTGM</v>
          </cell>
          <cell r="H360">
            <v>1.0723999999999999E-2</v>
          </cell>
          <cell r="I360">
            <v>3.8606000000000001E-2</v>
          </cell>
        </row>
        <row r="361">
          <cell r="D361" t="str">
            <v>SM0271D0</v>
          </cell>
          <cell r="E361">
            <v>4188</v>
          </cell>
          <cell r="F361">
            <v>4204</v>
          </cell>
          <cell r="G361" t="str">
            <v>EGDTGM</v>
          </cell>
          <cell r="H361">
            <v>1.0723999999999999E-2</v>
          </cell>
          <cell r="I361">
            <v>3.8606000000000001E-2</v>
          </cell>
        </row>
        <row r="362">
          <cell r="D362" t="str">
            <v>SM0272D0</v>
          </cell>
          <cell r="E362">
            <v>4188</v>
          </cell>
          <cell r="F362">
            <v>4197</v>
          </cell>
          <cell r="G362" t="str">
            <v>EGDTGM</v>
          </cell>
          <cell r="H362">
            <v>1.0723999999999999E-2</v>
          </cell>
          <cell r="I362">
            <v>3.8606000000000001E-2</v>
          </cell>
        </row>
        <row r="363">
          <cell r="D363" t="str">
            <v>SM0847D0</v>
          </cell>
          <cell r="E363">
            <v>3958</v>
          </cell>
          <cell r="F363">
            <v>3967</v>
          </cell>
          <cell r="G363" t="str">
            <v>EGDTGM</v>
          </cell>
          <cell r="H363">
            <v>1.0723999999999999E-2</v>
          </cell>
          <cell r="I363">
            <v>3.8606000000000001E-2</v>
          </cell>
        </row>
        <row r="364">
          <cell r="D364" t="str">
            <v>SM0848D0</v>
          </cell>
          <cell r="E364">
            <v>5103</v>
          </cell>
          <cell r="F364">
            <v>5112</v>
          </cell>
          <cell r="G364" t="str">
            <v>EGDTGM</v>
          </cell>
          <cell r="H364">
            <v>1.0723999999999999E-2</v>
          </cell>
          <cell r="I364">
            <v>3.8606000000000001E-2</v>
          </cell>
        </row>
        <row r="365">
          <cell r="D365" t="str">
            <v>SM0849D0</v>
          </cell>
          <cell r="E365">
            <v>5103</v>
          </cell>
          <cell r="F365">
            <v>5121</v>
          </cell>
          <cell r="G365" t="str">
            <v>EGDTGM</v>
          </cell>
          <cell r="H365">
            <v>1.0723999999999999E-2</v>
          </cell>
          <cell r="I365">
            <v>3.8606000000000001E-2</v>
          </cell>
        </row>
        <row r="366">
          <cell r="D366" t="str">
            <v>SM0855D0</v>
          </cell>
          <cell r="E366">
            <v>144152</v>
          </cell>
          <cell r="F366">
            <v>144189</v>
          </cell>
          <cell r="G366" t="str">
            <v>EGDTGM</v>
          </cell>
          <cell r="H366">
            <v>1.0723999999999999E-2</v>
          </cell>
          <cell r="I366">
            <v>3.8606000000000001E-2</v>
          </cell>
        </row>
        <row r="367">
          <cell r="D367" t="str">
            <v>SM0132D0</v>
          </cell>
          <cell r="E367">
            <v>144928</v>
          </cell>
          <cell r="F367">
            <v>144937</v>
          </cell>
          <cell r="G367" t="str">
            <v>EGDTGM</v>
          </cell>
          <cell r="H367">
            <v>1.0442E-2</v>
          </cell>
          <cell r="I367">
            <v>3.7590999999999999E-2</v>
          </cell>
        </row>
        <row r="368">
          <cell r="D368" t="str">
            <v>SM0369D0</v>
          </cell>
          <cell r="E368">
            <v>144928</v>
          </cell>
          <cell r="F368">
            <v>144937</v>
          </cell>
          <cell r="G368" t="str">
            <v>EGDTGM</v>
          </cell>
          <cell r="H368">
            <v>1.0442E-2</v>
          </cell>
          <cell r="I368">
            <v>3.7590999999999999E-2</v>
          </cell>
        </row>
        <row r="369">
          <cell r="D369" t="str">
            <v>SM1030D0</v>
          </cell>
          <cell r="E369">
            <v>145499</v>
          </cell>
          <cell r="F369">
            <v>145505</v>
          </cell>
          <cell r="G369" t="str">
            <v>EGDTGM</v>
          </cell>
          <cell r="H369">
            <v>1.0442E-2</v>
          </cell>
          <cell r="I369">
            <v>3.7590999999999999E-2</v>
          </cell>
        </row>
        <row r="370">
          <cell r="D370" t="str">
            <v>SM1061D0</v>
          </cell>
          <cell r="E370">
            <v>143502</v>
          </cell>
          <cell r="F370">
            <v>143511</v>
          </cell>
          <cell r="G370" t="str">
            <v>MANZAT</v>
          </cell>
          <cell r="H370">
            <v>1.0442E-2</v>
          </cell>
          <cell r="I370">
            <v>3.7590999999999999E-2</v>
          </cell>
        </row>
        <row r="371">
          <cell r="D371" t="str">
            <v>SM0297D0</v>
          </cell>
          <cell r="E371">
            <v>87665</v>
          </cell>
          <cell r="F371">
            <v>87674</v>
          </cell>
          <cell r="G371" t="str">
            <v>EGDTGM</v>
          </cell>
          <cell r="H371">
            <v>1.0754E-2</v>
          </cell>
          <cell r="I371">
            <v>3.8713999999999998E-2</v>
          </cell>
        </row>
        <row r="372">
          <cell r="D372" t="str">
            <v>SM0309D1</v>
          </cell>
          <cell r="E372">
            <v>91982</v>
          </cell>
          <cell r="F372">
            <v>92051</v>
          </cell>
          <cell r="G372" t="str">
            <v>ELCDEV</v>
          </cell>
          <cell r="H372">
            <v>1.0754E-2</v>
          </cell>
          <cell r="I372">
            <v>3.8713999999999998E-2</v>
          </cell>
        </row>
        <row r="373">
          <cell r="D373" t="str">
            <v>SM0309D2</v>
          </cell>
          <cell r="E373">
            <v>91982</v>
          </cell>
          <cell r="F373">
            <v>92051</v>
          </cell>
          <cell r="G373" t="str">
            <v>EGDTGM</v>
          </cell>
          <cell r="H373">
            <v>1.0754E-2</v>
          </cell>
          <cell r="I373">
            <v>3.8713999999999998E-2</v>
          </cell>
        </row>
        <row r="374">
          <cell r="D374" t="str">
            <v>SM0310D0</v>
          </cell>
          <cell r="E374">
            <v>91982</v>
          </cell>
          <cell r="F374">
            <v>92033</v>
          </cell>
          <cell r="G374" t="str">
            <v>EGDTGM</v>
          </cell>
          <cell r="H374">
            <v>1.0754E-2</v>
          </cell>
          <cell r="I374">
            <v>3.8713999999999998E-2</v>
          </cell>
        </row>
        <row r="375">
          <cell r="D375" t="str">
            <v>SM0942D0</v>
          </cell>
          <cell r="E375">
            <v>87665</v>
          </cell>
          <cell r="F375">
            <v>87718</v>
          </cell>
          <cell r="G375" t="str">
            <v>EGDTGM</v>
          </cell>
          <cell r="H375">
            <v>1.0754E-2</v>
          </cell>
          <cell r="I375">
            <v>3.8713999999999998E-2</v>
          </cell>
        </row>
        <row r="376">
          <cell r="D376" t="str">
            <v>SM0298D0</v>
          </cell>
          <cell r="E376">
            <v>86687</v>
          </cell>
          <cell r="F376">
            <v>86703</v>
          </cell>
          <cell r="G376" t="str">
            <v>EGDTGM</v>
          </cell>
          <cell r="H376">
            <v>1.0770999999999999E-2</v>
          </cell>
          <cell r="I376">
            <v>3.8775999999999998E-2</v>
          </cell>
        </row>
        <row r="377">
          <cell r="D377" t="str">
            <v>SM0305D0</v>
          </cell>
          <cell r="E377">
            <v>86687</v>
          </cell>
          <cell r="F377">
            <v>86696</v>
          </cell>
          <cell r="G377" t="str">
            <v>EGDTGM</v>
          </cell>
          <cell r="H377">
            <v>1.0770999999999999E-2</v>
          </cell>
          <cell r="I377">
            <v>3.8775999999999998E-2</v>
          </cell>
        </row>
        <row r="378">
          <cell r="D378" t="str">
            <v>SM0306D1</v>
          </cell>
          <cell r="E378">
            <v>86810</v>
          </cell>
          <cell r="F378">
            <v>86829</v>
          </cell>
          <cell r="G378" t="str">
            <v>MITTHD</v>
          </cell>
          <cell r="H378">
            <v>1.0770999999999999E-2</v>
          </cell>
          <cell r="I378">
            <v>3.8775999999999998E-2</v>
          </cell>
        </row>
        <row r="379">
          <cell r="D379" t="str">
            <v>SM0306D2</v>
          </cell>
          <cell r="E379">
            <v>86810</v>
          </cell>
          <cell r="F379">
            <v>86874</v>
          </cell>
          <cell r="G379" t="str">
            <v>EGDTGM</v>
          </cell>
          <cell r="H379">
            <v>1.0770999999999999E-2</v>
          </cell>
          <cell r="I379">
            <v>3.8775999999999998E-2</v>
          </cell>
        </row>
        <row r="380">
          <cell r="D380" t="str">
            <v>SM0308D0</v>
          </cell>
          <cell r="E380">
            <v>86810</v>
          </cell>
          <cell r="F380">
            <v>86829</v>
          </cell>
          <cell r="G380" t="str">
            <v>EGDTGM</v>
          </cell>
          <cell r="H380">
            <v>1.0770999999999999E-2</v>
          </cell>
          <cell r="I380">
            <v>3.8775999999999998E-2</v>
          </cell>
        </row>
        <row r="381">
          <cell r="D381" t="str">
            <v>SM0269D1</v>
          </cell>
          <cell r="E381">
            <v>87175</v>
          </cell>
          <cell r="F381">
            <v>87200</v>
          </cell>
          <cell r="G381" t="str">
            <v>CETPAR</v>
          </cell>
          <cell r="H381">
            <v>1.0748000000000001E-2</v>
          </cell>
          <cell r="I381">
            <v>3.8692999999999998E-2</v>
          </cell>
        </row>
        <row r="382">
          <cell r="D382" t="str">
            <v>SM0269D2</v>
          </cell>
          <cell r="E382">
            <v>87175</v>
          </cell>
          <cell r="F382">
            <v>87200</v>
          </cell>
          <cell r="G382" t="str">
            <v>EGDTGM</v>
          </cell>
          <cell r="H382">
            <v>1.0748000000000001E-2</v>
          </cell>
          <cell r="I382">
            <v>3.8692999999999998E-2</v>
          </cell>
        </row>
        <row r="383">
          <cell r="D383" t="str">
            <v>SM0314D0</v>
          </cell>
          <cell r="E383">
            <v>87996</v>
          </cell>
          <cell r="F383">
            <v>88001</v>
          </cell>
          <cell r="G383" t="str">
            <v>EGDTGM</v>
          </cell>
          <cell r="H383">
            <v>1.0748000000000001E-2</v>
          </cell>
          <cell r="I383">
            <v>3.8692999999999998E-2</v>
          </cell>
        </row>
        <row r="384">
          <cell r="D384" t="str">
            <v>SM0314D1</v>
          </cell>
          <cell r="E384">
            <v>87996</v>
          </cell>
          <cell r="F384">
            <v>88001</v>
          </cell>
          <cell r="G384" t="str">
            <v>REFRAB</v>
          </cell>
          <cell r="H384">
            <v>1.0748000000000001E-2</v>
          </cell>
          <cell r="I384">
            <v>3.8692999999999998E-2</v>
          </cell>
        </row>
        <row r="385">
          <cell r="D385" t="str">
            <v>SM0117D0</v>
          </cell>
          <cell r="E385">
            <v>155797</v>
          </cell>
          <cell r="F385">
            <v>155804</v>
          </cell>
          <cell r="G385" t="str">
            <v>EGDTGM</v>
          </cell>
          <cell r="H385">
            <v>1.0761E-2</v>
          </cell>
          <cell r="I385">
            <v>3.8739999999999997E-2</v>
          </cell>
        </row>
        <row r="386">
          <cell r="D386" t="str">
            <v>SM0311D1</v>
          </cell>
          <cell r="E386">
            <v>87424</v>
          </cell>
          <cell r="F386">
            <v>87433</v>
          </cell>
          <cell r="G386" t="str">
            <v>EGDTGM</v>
          </cell>
          <cell r="H386">
            <v>1.0761E-2</v>
          </cell>
          <cell r="I386">
            <v>3.8739999999999997E-2</v>
          </cell>
        </row>
        <row r="387">
          <cell r="D387" t="str">
            <v>SM0313D0</v>
          </cell>
          <cell r="E387">
            <v>87576</v>
          </cell>
          <cell r="F387">
            <v>87585</v>
          </cell>
          <cell r="G387" t="str">
            <v>EGDTGM</v>
          </cell>
          <cell r="H387">
            <v>1.0761E-2</v>
          </cell>
          <cell r="I387">
            <v>3.8739999999999997E-2</v>
          </cell>
        </row>
        <row r="388">
          <cell r="D388" t="str">
            <v>SM0315D0</v>
          </cell>
          <cell r="E388">
            <v>51207</v>
          </cell>
          <cell r="F388">
            <v>51216</v>
          </cell>
          <cell r="G388" t="str">
            <v>EGDTGM</v>
          </cell>
          <cell r="H388">
            <v>1.0761E-2</v>
          </cell>
          <cell r="I388">
            <v>3.8739999999999997E-2</v>
          </cell>
        </row>
        <row r="389">
          <cell r="D389" t="str">
            <v>SM0316D0</v>
          </cell>
          <cell r="E389">
            <v>53210</v>
          </cell>
          <cell r="F389">
            <v>53229</v>
          </cell>
          <cell r="G389" t="str">
            <v>EGDTGM</v>
          </cell>
          <cell r="H389">
            <v>1.0761E-2</v>
          </cell>
          <cell r="I389">
            <v>3.8739999999999997E-2</v>
          </cell>
        </row>
        <row r="390">
          <cell r="D390" t="str">
            <v>SM0317D0</v>
          </cell>
          <cell r="E390">
            <v>53372</v>
          </cell>
          <cell r="F390">
            <v>53381</v>
          </cell>
          <cell r="G390" t="str">
            <v>EGDTGM</v>
          </cell>
          <cell r="H390">
            <v>1.0761E-2</v>
          </cell>
          <cell r="I390">
            <v>3.8739999999999997E-2</v>
          </cell>
        </row>
        <row r="391">
          <cell r="D391" t="str">
            <v>SM0318D0</v>
          </cell>
          <cell r="E391">
            <v>54617</v>
          </cell>
          <cell r="F391">
            <v>54626</v>
          </cell>
          <cell r="G391" t="str">
            <v>EGDTGM</v>
          </cell>
          <cell r="H391">
            <v>1.0761E-2</v>
          </cell>
          <cell r="I391">
            <v>3.8739999999999997E-2</v>
          </cell>
        </row>
        <row r="392">
          <cell r="D392" t="str">
            <v>SM0319D0</v>
          </cell>
          <cell r="E392">
            <v>51010</v>
          </cell>
          <cell r="F392">
            <v>51029</v>
          </cell>
          <cell r="G392" t="str">
            <v>EGDTGM</v>
          </cell>
          <cell r="H392">
            <v>1.0761E-2</v>
          </cell>
          <cell r="I392">
            <v>3.8739999999999997E-2</v>
          </cell>
        </row>
        <row r="393">
          <cell r="D393" t="str">
            <v>SM0320D0</v>
          </cell>
          <cell r="E393">
            <v>50969</v>
          </cell>
          <cell r="F393">
            <v>50978</v>
          </cell>
          <cell r="G393" t="str">
            <v>EGDTGM</v>
          </cell>
          <cell r="H393">
            <v>1.0761E-2</v>
          </cell>
          <cell r="I393">
            <v>3.8739999999999997E-2</v>
          </cell>
        </row>
        <row r="394">
          <cell r="D394" t="str">
            <v>SM0321D0</v>
          </cell>
          <cell r="E394">
            <v>50790</v>
          </cell>
          <cell r="F394">
            <v>50816</v>
          </cell>
          <cell r="G394" t="str">
            <v>EGDTGM</v>
          </cell>
          <cell r="H394">
            <v>1.0761E-2</v>
          </cell>
          <cell r="I394">
            <v>3.8739999999999997E-2</v>
          </cell>
        </row>
        <row r="395">
          <cell r="D395" t="str">
            <v>SM0323D0</v>
          </cell>
          <cell r="E395">
            <v>157898</v>
          </cell>
          <cell r="F395">
            <v>157905</v>
          </cell>
          <cell r="G395" t="str">
            <v>EGDTGM</v>
          </cell>
          <cell r="H395">
            <v>1.0761E-2</v>
          </cell>
          <cell r="I395">
            <v>3.8739999999999997E-2</v>
          </cell>
        </row>
        <row r="396">
          <cell r="D396" t="str">
            <v>SM0325D0</v>
          </cell>
          <cell r="E396">
            <v>52936</v>
          </cell>
          <cell r="F396">
            <v>52945</v>
          </cell>
          <cell r="G396" t="str">
            <v>EGDTGM</v>
          </cell>
          <cell r="H396">
            <v>1.0761E-2</v>
          </cell>
          <cell r="I396">
            <v>3.8739999999999997E-2</v>
          </cell>
        </row>
        <row r="397">
          <cell r="D397" t="str">
            <v>SM0327D0</v>
          </cell>
          <cell r="E397">
            <v>155350</v>
          </cell>
          <cell r="F397">
            <v>155369</v>
          </cell>
          <cell r="G397" t="str">
            <v>EGDTGM</v>
          </cell>
          <cell r="H397">
            <v>1.0761E-2</v>
          </cell>
          <cell r="I397">
            <v>3.8739999999999997E-2</v>
          </cell>
        </row>
        <row r="398">
          <cell r="D398" t="str">
            <v>SM0328D2</v>
          </cell>
          <cell r="E398">
            <v>155350</v>
          </cell>
          <cell r="F398">
            <v>155369</v>
          </cell>
          <cell r="G398" t="str">
            <v>MONDLJ</v>
          </cell>
          <cell r="H398">
            <v>1.0761E-2</v>
          </cell>
          <cell r="I398">
            <v>3.8739999999999997E-2</v>
          </cell>
        </row>
        <row r="399">
          <cell r="D399" t="str">
            <v>SM0329D0</v>
          </cell>
          <cell r="E399">
            <v>155797</v>
          </cell>
          <cell r="F399">
            <v>155822</v>
          </cell>
          <cell r="G399" t="str">
            <v>MORMCH</v>
          </cell>
          <cell r="H399">
            <v>1.0761E-2</v>
          </cell>
          <cell r="I399">
            <v>3.8739999999999997E-2</v>
          </cell>
        </row>
        <row r="400">
          <cell r="D400" t="str">
            <v>SM0330D0</v>
          </cell>
          <cell r="E400">
            <v>155403</v>
          </cell>
          <cell r="F400">
            <v>155412</v>
          </cell>
          <cell r="G400" t="str">
            <v>TIMGZB</v>
          </cell>
          <cell r="H400">
            <v>1.0761E-2</v>
          </cell>
          <cell r="I400">
            <v>3.8739999999999997E-2</v>
          </cell>
        </row>
        <row r="401">
          <cell r="D401" t="str">
            <v>SM0894D0</v>
          </cell>
          <cell r="E401">
            <v>156473</v>
          </cell>
          <cell r="F401">
            <v>156482</v>
          </cell>
          <cell r="G401" t="str">
            <v>GAZVST</v>
          </cell>
          <cell r="H401">
            <v>1.0761E-2</v>
          </cell>
          <cell r="I401">
            <v>3.8739999999999997E-2</v>
          </cell>
        </row>
        <row r="402">
          <cell r="D402" t="str">
            <v>SM0936D0</v>
          </cell>
          <cell r="E402">
            <v>155797</v>
          </cell>
          <cell r="F402">
            <v>155822</v>
          </cell>
          <cell r="G402" t="str">
            <v>EGDTGM</v>
          </cell>
          <cell r="H402">
            <v>1.0761E-2</v>
          </cell>
          <cell r="I402">
            <v>3.8739999999999997E-2</v>
          </cell>
        </row>
        <row r="403">
          <cell r="D403" t="str">
            <v>SM0331D0</v>
          </cell>
          <cell r="E403">
            <v>158314</v>
          </cell>
          <cell r="F403">
            <v>158350</v>
          </cell>
          <cell r="G403" t="str">
            <v>GAZVST</v>
          </cell>
          <cell r="H403">
            <v>1.0767000000000001E-2</v>
          </cell>
          <cell r="I403">
            <v>3.8760999999999997E-2</v>
          </cell>
        </row>
        <row r="404">
          <cell r="D404" t="str">
            <v>SM0332D0</v>
          </cell>
          <cell r="E404">
            <v>158314</v>
          </cell>
          <cell r="F404">
            <v>158323</v>
          </cell>
          <cell r="G404" t="str">
            <v>GAZVST</v>
          </cell>
          <cell r="H404">
            <v>1.0767000000000001E-2</v>
          </cell>
          <cell r="I404">
            <v>3.8760999999999997E-2</v>
          </cell>
        </row>
        <row r="405">
          <cell r="D405" t="str">
            <v>SM0333D0</v>
          </cell>
          <cell r="E405">
            <v>158396</v>
          </cell>
          <cell r="F405">
            <v>158403</v>
          </cell>
          <cell r="G405" t="str">
            <v>GAZVST</v>
          </cell>
          <cell r="H405">
            <v>1.0767000000000001E-2</v>
          </cell>
          <cell r="I405">
            <v>3.8760999999999997E-2</v>
          </cell>
        </row>
        <row r="406">
          <cell r="D406" t="str">
            <v>SM1261D0</v>
          </cell>
          <cell r="E406">
            <v>157861</v>
          </cell>
          <cell r="F406">
            <v>157834</v>
          </cell>
          <cell r="G406" t="str">
            <v>EGDTGM</v>
          </cell>
          <cell r="H406">
            <v>1.0767000000000001E-2</v>
          </cell>
          <cell r="I406">
            <v>3.8760999999999997E-2</v>
          </cell>
        </row>
        <row r="407">
          <cell r="D407" t="str">
            <v>SM0335D0</v>
          </cell>
          <cell r="E407">
            <v>158065</v>
          </cell>
          <cell r="F407">
            <v>158074</v>
          </cell>
          <cell r="G407" t="str">
            <v>GAZVST</v>
          </cell>
          <cell r="H407">
            <v>1.0767000000000001E-2</v>
          </cell>
          <cell r="I407">
            <v>3.8760999999999997E-2</v>
          </cell>
        </row>
        <row r="408">
          <cell r="D408" t="str">
            <v>SM0881D0</v>
          </cell>
          <cell r="E408">
            <v>158779</v>
          </cell>
          <cell r="F408">
            <v>158788</v>
          </cell>
          <cell r="G408" t="str">
            <v>GAZVST</v>
          </cell>
          <cell r="H408">
            <v>1.0767000000000001E-2</v>
          </cell>
          <cell r="I408">
            <v>3.8760999999999997E-2</v>
          </cell>
        </row>
        <row r="409">
          <cell r="D409" t="str">
            <v>SM1143D0</v>
          </cell>
          <cell r="E409">
            <v>157004</v>
          </cell>
          <cell r="F409">
            <v>157013</v>
          </cell>
          <cell r="G409" t="str">
            <v>PETRLD</v>
          </cell>
          <cell r="H409">
            <v>1.0767000000000001E-2</v>
          </cell>
          <cell r="I409">
            <v>3.8760999999999997E-2</v>
          </cell>
        </row>
        <row r="410">
          <cell r="D410" t="str">
            <v>SM0337D0</v>
          </cell>
          <cell r="E410">
            <v>155243</v>
          </cell>
          <cell r="F410">
            <v>155252</v>
          </cell>
          <cell r="G410" t="str">
            <v>INCONI</v>
          </cell>
          <cell r="H410">
            <v>1.0767000000000001E-2</v>
          </cell>
          <cell r="I410">
            <v>3.8760999999999997E-2</v>
          </cell>
        </row>
        <row r="411">
          <cell r="D411" t="str">
            <v>SM0342D0</v>
          </cell>
          <cell r="E411">
            <v>155243</v>
          </cell>
          <cell r="F411">
            <v>155252</v>
          </cell>
          <cell r="G411" t="str">
            <v>IMPRTM</v>
          </cell>
          <cell r="H411">
            <v>1.0767000000000001E-2</v>
          </cell>
          <cell r="I411">
            <v>3.8760999999999997E-2</v>
          </cell>
        </row>
        <row r="412">
          <cell r="D412" t="str">
            <v>SM0343D0</v>
          </cell>
          <cell r="E412">
            <v>155243</v>
          </cell>
          <cell r="F412">
            <v>155252</v>
          </cell>
          <cell r="G412" t="str">
            <v>MOONLD</v>
          </cell>
          <cell r="H412">
            <v>1.0767000000000001E-2</v>
          </cell>
          <cell r="I412">
            <v>3.8760999999999997E-2</v>
          </cell>
        </row>
        <row r="413">
          <cell r="D413" t="str">
            <v>SM0345D0</v>
          </cell>
          <cell r="E413">
            <v>155314</v>
          </cell>
          <cell r="F413">
            <v>155332</v>
          </cell>
          <cell r="G413" t="str">
            <v>EGDTGM</v>
          </cell>
          <cell r="H413">
            <v>1.0767000000000001E-2</v>
          </cell>
          <cell r="I413">
            <v>3.8760999999999997E-2</v>
          </cell>
        </row>
        <row r="414">
          <cell r="D414" t="str">
            <v>SM0895D0</v>
          </cell>
          <cell r="E414">
            <v>155243</v>
          </cell>
          <cell r="F414">
            <v>155252</v>
          </cell>
          <cell r="G414" t="str">
            <v>INCOII</v>
          </cell>
          <cell r="H414">
            <v>1.0767000000000001E-2</v>
          </cell>
          <cell r="I414">
            <v>3.8760999999999997E-2</v>
          </cell>
        </row>
        <row r="415">
          <cell r="D415" t="str">
            <v>SM1021D0</v>
          </cell>
          <cell r="E415">
            <v>158699</v>
          </cell>
          <cell r="F415">
            <v>158724</v>
          </cell>
          <cell r="G415" t="str">
            <v>TIMGZB</v>
          </cell>
          <cell r="H415">
            <v>1.0767000000000001E-2</v>
          </cell>
          <cell r="I415">
            <v>3.8760999999999997E-2</v>
          </cell>
        </row>
        <row r="416">
          <cell r="D416" t="str">
            <v>SM1028D0</v>
          </cell>
          <cell r="E416">
            <v>158564</v>
          </cell>
          <cell r="F416">
            <v>157353</v>
          </cell>
          <cell r="G416" t="str">
            <v>GAZVST</v>
          </cell>
          <cell r="H416">
            <v>1.0767000000000001E-2</v>
          </cell>
          <cell r="I416">
            <v>3.8760999999999997E-2</v>
          </cell>
        </row>
        <row r="417">
          <cell r="D417" t="str">
            <v>SM0339D0</v>
          </cell>
          <cell r="E417">
            <v>155243</v>
          </cell>
          <cell r="F417">
            <v>155252</v>
          </cell>
          <cell r="G417" t="str">
            <v>EGDTGM</v>
          </cell>
          <cell r="H417">
            <v>1.0767000000000001E-2</v>
          </cell>
          <cell r="I417">
            <v>3.8760999999999997E-2</v>
          </cell>
        </row>
        <row r="418">
          <cell r="D418" t="str">
            <v>SM0340D0</v>
          </cell>
          <cell r="E418">
            <v>155243</v>
          </cell>
          <cell r="F418">
            <v>155252</v>
          </cell>
          <cell r="G418" t="str">
            <v>AERITM</v>
          </cell>
          <cell r="H418">
            <v>1.0767000000000001E-2</v>
          </cell>
          <cell r="I418">
            <v>3.8760999999999997E-2</v>
          </cell>
        </row>
        <row r="419">
          <cell r="D419" t="str">
            <v>SM0344D0</v>
          </cell>
          <cell r="E419">
            <v>155289</v>
          </cell>
          <cell r="F419">
            <v>155298</v>
          </cell>
          <cell r="G419" t="str">
            <v>EGDTGM</v>
          </cell>
          <cell r="H419">
            <v>1.0767000000000001E-2</v>
          </cell>
          <cell r="I419">
            <v>3.8760999999999997E-2</v>
          </cell>
        </row>
        <row r="420">
          <cell r="D420" t="str">
            <v>SM0346D0</v>
          </cell>
          <cell r="E420">
            <v>155289</v>
          </cell>
          <cell r="F420">
            <v>155305</v>
          </cell>
          <cell r="G420" t="str">
            <v>EGDTGM</v>
          </cell>
          <cell r="H420">
            <v>1.0767000000000001E-2</v>
          </cell>
          <cell r="I420">
            <v>3.8760999999999997E-2</v>
          </cell>
        </row>
        <row r="421">
          <cell r="D421" t="str">
            <v>SM0347D0</v>
          </cell>
          <cell r="E421">
            <v>157246</v>
          </cell>
          <cell r="F421">
            <v>157255</v>
          </cell>
          <cell r="G421" t="str">
            <v>GAZVST</v>
          </cell>
          <cell r="H421">
            <v>1.0767000000000001E-2</v>
          </cell>
          <cell r="I421">
            <v>3.8760999999999997E-2</v>
          </cell>
        </row>
        <row r="422">
          <cell r="D422" t="str">
            <v>SM0116D0</v>
          </cell>
          <cell r="E422">
            <v>158010</v>
          </cell>
          <cell r="F422">
            <v>158029</v>
          </cell>
          <cell r="G422" t="str">
            <v>GAZVST</v>
          </cell>
          <cell r="H422">
            <v>1.1166000000000001E-2</v>
          </cell>
          <cell r="I422">
            <v>4.0197999999999998E-2</v>
          </cell>
        </row>
        <row r="423">
          <cell r="D423" t="str">
            <v>SM1008D0</v>
          </cell>
          <cell r="E423">
            <v>158653</v>
          </cell>
          <cell r="F423">
            <v>158671</v>
          </cell>
          <cell r="G423" t="str">
            <v>GAZVST</v>
          </cell>
          <cell r="H423">
            <v>1.1166000000000001E-2</v>
          </cell>
          <cell r="I423">
            <v>4.0197999999999998E-2</v>
          </cell>
        </row>
        <row r="424">
          <cell r="D424" t="str">
            <v>SM1020D0</v>
          </cell>
          <cell r="E424">
            <v>158653</v>
          </cell>
          <cell r="F424">
            <v>158662</v>
          </cell>
          <cell r="G424" t="str">
            <v>GAZVST</v>
          </cell>
          <cell r="H424">
            <v>1.1166000000000001E-2</v>
          </cell>
          <cell r="I424">
            <v>4.0197999999999998E-2</v>
          </cell>
        </row>
        <row r="425">
          <cell r="D425" t="str">
            <v>SM1020D1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1.1166000000000001E-2</v>
          </cell>
          <cell r="I425">
            <v>4.0197999999999998E-2</v>
          </cell>
        </row>
        <row r="426">
          <cell r="D426" t="str">
            <v>SM1032D0</v>
          </cell>
          <cell r="E426">
            <v>12643</v>
          </cell>
          <cell r="F426">
            <v>12652</v>
          </cell>
          <cell r="G426" t="str">
            <v>GAZVST</v>
          </cell>
          <cell r="H426">
            <v>1.1166000000000001E-2</v>
          </cell>
          <cell r="I426">
            <v>4.0197999999999998E-2</v>
          </cell>
        </row>
        <row r="427">
          <cell r="D427" t="str">
            <v>SM1092D0</v>
          </cell>
          <cell r="E427">
            <v>158653</v>
          </cell>
          <cell r="F427">
            <v>158671</v>
          </cell>
          <cell r="G427" t="str">
            <v>PETRLD</v>
          </cell>
          <cell r="H427">
            <v>1.1166000000000001E-2</v>
          </cell>
          <cell r="I427">
            <v>4.0197999999999998E-2</v>
          </cell>
        </row>
        <row r="428">
          <cell r="D428" t="str">
            <v>SM0348D0</v>
          </cell>
          <cell r="E428">
            <v>9280</v>
          </cell>
          <cell r="F428">
            <v>9299</v>
          </cell>
          <cell r="G428" t="str">
            <v>EGDTGM</v>
          </cell>
          <cell r="H428">
            <v>1.0782E-2</v>
          </cell>
          <cell r="I428">
            <v>3.8815000000000002E-2</v>
          </cell>
        </row>
        <row r="429">
          <cell r="D429" t="str">
            <v>SM0349D0</v>
          </cell>
          <cell r="E429">
            <v>9262</v>
          </cell>
          <cell r="F429">
            <v>9271</v>
          </cell>
          <cell r="G429" t="str">
            <v>EGDTGM</v>
          </cell>
          <cell r="H429">
            <v>1.0782E-2</v>
          </cell>
          <cell r="I429">
            <v>3.8815000000000002E-2</v>
          </cell>
        </row>
        <row r="430">
          <cell r="D430" t="str">
            <v>SM0350D0</v>
          </cell>
          <cell r="E430">
            <v>9397</v>
          </cell>
          <cell r="F430">
            <v>9404</v>
          </cell>
          <cell r="G430" t="str">
            <v>EGDTGM</v>
          </cell>
          <cell r="H430">
            <v>1.0782E-2</v>
          </cell>
          <cell r="I430">
            <v>3.8815000000000002E-2</v>
          </cell>
        </row>
        <row r="431">
          <cell r="D431" t="str">
            <v>SM0312D0</v>
          </cell>
          <cell r="E431">
            <v>9459</v>
          </cell>
          <cell r="F431">
            <v>9468</v>
          </cell>
          <cell r="G431" t="str">
            <v>EGDTGM</v>
          </cell>
          <cell r="H431">
            <v>1.0806E-2</v>
          </cell>
          <cell r="I431">
            <v>3.8901999999999999E-2</v>
          </cell>
        </row>
        <row r="432">
          <cell r="D432" t="str">
            <v>SM0351D0</v>
          </cell>
          <cell r="E432">
            <v>9495</v>
          </cell>
          <cell r="F432">
            <v>9501</v>
          </cell>
          <cell r="G432" t="str">
            <v>GAZVST</v>
          </cell>
          <cell r="H432">
            <v>1.0806E-2</v>
          </cell>
          <cell r="I432">
            <v>3.8901999999999999E-2</v>
          </cell>
        </row>
        <row r="433">
          <cell r="D433" t="str">
            <v>SM0352D0</v>
          </cell>
          <cell r="E433">
            <v>12091</v>
          </cell>
          <cell r="F433">
            <v>12108</v>
          </cell>
          <cell r="G433" t="str">
            <v>EGDTGM</v>
          </cell>
          <cell r="H433">
            <v>1.0806E-2</v>
          </cell>
          <cell r="I433">
            <v>3.8901999999999999E-2</v>
          </cell>
        </row>
        <row r="434">
          <cell r="D434" t="str">
            <v>SM0354D0</v>
          </cell>
          <cell r="E434">
            <v>9459</v>
          </cell>
          <cell r="F434">
            <v>9477</v>
          </cell>
          <cell r="G434" t="str">
            <v>GAZVST</v>
          </cell>
          <cell r="H434">
            <v>1.0806E-2</v>
          </cell>
          <cell r="I434">
            <v>3.8901999999999999E-2</v>
          </cell>
        </row>
        <row r="435">
          <cell r="D435" t="str">
            <v>SM0355D0</v>
          </cell>
          <cell r="E435">
            <v>12876</v>
          </cell>
          <cell r="F435">
            <v>12885</v>
          </cell>
          <cell r="G435" t="str">
            <v>GAZVST</v>
          </cell>
          <cell r="H435">
            <v>1.0806E-2</v>
          </cell>
          <cell r="I435">
            <v>3.8901999999999999E-2</v>
          </cell>
        </row>
        <row r="436">
          <cell r="D436" t="str">
            <v>SM0356D0</v>
          </cell>
          <cell r="E436">
            <v>9459</v>
          </cell>
          <cell r="F436">
            <v>9468</v>
          </cell>
          <cell r="G436" t="str">
            <v>EGDTGM</v>
          </cell>
          <cell r="H436">
            <v>1.0806E-2</v>
          </cell>
          <cell r="I436">
            <v>3.8901999999999999E-2</v>
          </cell>
        </row>
        <row r="437">
          <cell r="D437" t="str">
            <v>SM0357D0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1.0806E-2</v>
          </cell>
          <cell r="I437">
            <v>3.8901999999999999E-2</v>
          </cell>
        </row>
        <row r="438">
          <cell r="D438" t="str">
            <v>SM0359D0</v>
          </cell>
          <cell r="E438">
            <v>27285</v>
          </cell>
          <cell r="F438">
            <v>27294</v>
          </cell>
          <cell r="G438" t="str">
            <v>EGDTGM</v>
          </cell>
          <cell r="H438">
            <v>1.0806E-2</v>
          </cell>
          <cell r="I438">
            <v>3.8901999999999999E-2</v>
          </cell>
        </row>
        <row r="439">
          <cell r="D439" t="str">
            <v>SM0868D0</v>
          </cell>
          <cell r="E439">
            <v>12849</v>
          </cell>
          <cell r="F439">
            <v>12858</v>
          </cell>
          <cell r="G439" t="str">
            <v>GAZVST</v>
          </cell>
          <cell r="H439">
            <v>1.0806E-2</v>
          </cell>
          <cell r="I439">
            <v>3.8901999999999999E-2</v>
          </cell>
        </row>
        <row r="440">
          <cell r="D440" t="str">
            <v>SM0914D0</v>
          </cell>
          <cell r="E440">
            <v>12340</v>
          </cell>
          <cell r="F440">
            <v>12359</v>
          </cell>
          <cell r="G440" t="str">
            <v>GAZVST</v>
          </cell>
          <cell r="H440">
            <v>1.0806E-2</v>
          </cell>
          <cell r="I440">
            <v>3.8901999999999999E-2</v>
          </cell>
        </row>
        <row r="441">
          <cell r="D441" t="str">
            <v>SM0915D0</v>
          </cell>
          <cell r="E441">
            <v>9538</v>
          </cell>
          <cell r="F441">
            <v>9547</v>
          </cell>
          <cell r="G441" t="str">
            <v>GAZVST</v>
          </cell>
          <cell r="H441">
            <v>1.0806E-2</v>
          </cell>
          <cell r="I441">
            <v>3.8901999999999999E-2</v>
          </cell>
        </row>
        <row r="442">
          <cell r="D442" t="str">
            <v>SM1107D0</v>
          </cell>
          <cell r="E442">
            <v>11398</v>
          </cell>
          <cell r="F442">
            <v>11405</v>
          </cell>
          <cell r="G442" t="str">
            <v>GAZVST</v>
          </cell>
          <cell r="H442">
            <v>1.0806E-2</v>
          </cell>
          <cell r="I442">
            <v>3.8901999999999999E-2</v>
          </cell>
        </row>
        <row r="443">
          <cell r="D443" t="str">
            <v>SM1115D0</v>
          </cell>
          <cell r="E443">
            <v>12091</v>
          </cell>
          <cell r="F443">
            <v>12108</v>
          </cell>
          <cell r="G443" t="str">
            <v>HAISAN</v>
          </cell>
          <cell r="H443">
            <v>1.0806E-2</v>
          </cell>
          <cell r="I443">
            <v>3.8901999999999999E-2</v>
          </cell>
        </row>
        <row r="444">
          <cell r="D444" t="str">
            <v>SM1236D0</v>
          </cell>
          <cell r="E444">
            <v>9654</v>
          </cell>
          <cell r="F444">
            <v>9663</v>
          </cell>
          <cell r="G444" t="str">
            <v>GAZVST</v>
          </cell>
          <cell r="H444">
            <v>1.0806E-2</v>
          </cell>
          <cell r="I444">
            <v>3.8901999999999999E-2</v>
          </cell>
        </row>
        <row r="445">
          <cell r="D445" t="str">
            <v>SM0300D0</v>
          </cell>
          <cell r="E445">
            <v>26564</v>
          </cell>
          <cell r="F445">
            <v>26573</v>
          </cell>
          <cell r="G445" t="str">
            <v>GAZVST</v>
          </cell>
          <cell r="H445">
            <v>1.0769000000000001E-2</v>
          </cell>
          <cell r="I445">
            <v>3.8767999999999997E-2</v>
          </cell>
        </row>
        <row r="446">
          <cell r="D446" t="str">
            <v>SM0363D0</v>
          </cell>
          <cell r="E446">
            <v>27631</v>
          </cell>
          <cell r="F446">
            <v>27677</v>
          </cell>
          <cell r="G446" t="str">
            <v>EGDTGM</v>
          </cell>
          <cell r="H446">
            <v>1.0769000000000001E-2</v>
          </cell>
          <cell r="I446">
            <v>3.8767999999999997E-2</v>
          </cell>
        </row>
        <row r="447">
          <cell r="D447" t="str">
            <v>SM0364D0</v>
          </cell>
          <cell r="E447">
            <v>31011</v>
          </cell>
          <cell r="F447">
            <v>31020</v>
          </cell>
          <cell r="G447" t="str">
            <v>EGDTGM</v>
          </cell>
          <cell r="H447">
            <v>1.0769000000000001E-2</v>
          </cell>
          <cell r="I447">
            <v>3.8767999999999997E-2</v>
          </cell>
        </row>
        <row r="448">
          <cell r="D448" t="str">
            <v>SM0365D0</v>
          </cell>
          <cell r="E448">
            <v>27436</v>
          </cell>
          <cell r="F448">
            <v>27445</v>
          </cell>
          <cell r="G448" t="str">
            <v>EGDTGM</v>
          </cell>
          <cell r="H448">
            <v>1.0769000000000001E-2</v>
          </cell>
          <cell r="I448">
            <v>3.8767999999999997E-2</v>
          </cell>
        </row>
        <row r="449">
          <cell r="D449" t="str">
            <v>SM0368D0</v>
          </cell>
          <cell r="E449">
            <v>27631</v>
          </cell>
          <cell r="F449">
            <v>27640</v>
          </cell>
          <cell r="G449" t="str">
            <v>EGDTGM</v>
          </cell>
          <cell r="H449">
            <v>1.0769000000000001E-2</v>
          </cell>
          <cell r="I449">
            <v>3.8767999999999997E-2</v>
          </cell>
        </row>
        <row r="450">
          <cell r="D450" t="str">
            <v>SM0370D0</v>
          </cell>
          <cell r="E450">
            <v>28246</v>
          </cell>
          <cell r="F450">
            <v>28255</v>
          </cell>
          <cell r="G450" t="str">
            <v>CEFAOR</v>
          </cell>
          <cell r="H450">
            <v>1.0769000000000001E-2</v>
          </cell>
          <cell r="I450">
            <v>3.8767999999999997E-2</v>
          </cell>
        </row>
        <row r="451">
          <cell r="D451" t="str">
            <v>SM0371D0</v>
          </cell>
          <cell r="E451">
            <v>26975</v>
          </cell>
          <cell r="F451">
            <v>26984</v>
          </cell>
          <cell r="G451" t="str">
            <v>SALGAZ</v>
          </cell>
          <cell r="H451">
            <v>1.0769000000000001E-2</v>
          </cell>
          <cell r="I451">
            <v>3.8767999999999997E-2</v>
          </cell>
        </row>
        <row r="452">
          <cell r="D452" t="str">
            <v>SM0372D0</v>
          </cell>
          <cell r="E452">
            <v>28665</v>
          </cell>
          <cell r="F452">
            <v>28674</v>
          </cell>
          <cell r="G452" t="str">
            <v>NUTRIE</v>
          </cell>
          <cell r="H452">
            <v>1.0769000000000001E-2</v>
          </cell>
          <cell r="I452">
            <v>3.8767999999999997E-2</v>
          </cell>
        </row>
        <row r="453">
          <cell r="D453" t="str">
            <v>SM0510D0</v>
          </cell>
          <cell r="E453">
            <v>26564</v>
          </cell>
          <cell r="F453">
            <v>26573</v>
          </cell>
          <cell r="G453" t="str">
            <v>ROMTRS</v>
          </cell>
          <cell r="H453">
            <v>1.0769000000000001E-2</v>
          </cell>
          <cell r="I453">
            <v>3.8767999999999997E-2</v>
          </cell>
        </row>
        <row r="454">
          <cell r="D454" t="str">
            <v>SM0586D0</v>
          </cell>
          <cell r="E454">
            <v>26877</v>
          </cell>
          <cell r="F454">
            <v>26886</v>
          </cell>
          <cell r="G454" t="str">
            <v>EGDTGM</v>
          </cell>
          <cell r="H454">
            <v>1.0769000000000001E-2</v>
          </cell>
          <cell r="I454">
            <v>3.8767999999999997E-2</v>
          </cell>
        </row>
        <row r="455">
          <cell r="D455" t="str">
            <v>SM0900D1</v>
          </cell>
          <cell r="E455">
            <v>26564</v>
          </cell>
          <cell r="F455">
            <v>26573</v>
          </cell>
          <cell r="G455" t="str">
            <v>DISTVO</v>
          </cell>
          <cell r="H455">
            <v>1.0769000000000001E-2</v>
          </cell>
          <cell r="I455">
            <v>3.8767999999999997E-2</v>
          </cell>
        </row>
        <row r="456">
          <cell r="D456" t="str">
            <v>SM0900D2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1.0769000000000001E-2</v>
          </cell>
          <cell r="I456">
            <v>3.8767999999999997E-2</v>
          </cell>
        </row>
        <row r="457">
          <cell r="D457" t="str">
            <v>SM0912D0</v>
          </cell>
          <cell r="E457">
            <v>30014</v>
          </cell>
          <cell r="F457">
            <v>30023</v>
          </cell>
          <cell r="G457" t="str">
            <v>GAZVST</v>
          </cell>
          <cell r="H457">
            <v>1.0769000000000001E-2</v>
          </cell>
          <cell r="I457">
            <v>3.8767999999999997E-2</v>
          </cell>
        </row>
        <row r="458">
          <cell r="D458" t="str">
            <v>SM0916D0</v>
          </cell>
          <cell r="E458">
            <v>27631</v>
          </cell>
          <cell r="F458">
            <v>27668</v>
          </cell>
          <cell r="G458" t="str">
            <v>EGDTGM</v>
          </cell>
          <cell r="H458">
            <v>1.0769000000000001E-2</v>
          </cell>
          <cell r="I458">
            <v>3.8767999999999997E-2</v>
          </cell>
        </row>
        <row r="459">
          <cell r="D459" t="str">
            <v>SM1016D0</v>
          </cell>
          <cell r="E459">
            <v>27436</v>
          </cell>
          <cell r="F459">
            <v>27445</v>
          </cell>
          <cell r="G459" t="str">
            <v>EURCAR</v>
          </cell>
          <cell r="H459">
            <v>1.0769000000000001E-2</v>
          </cell>
          <cell r="I459">
            <v>3.8767999999999997E-2</v>
          </cell>
        </row>
        <row r="460">
          <cell r="D460" t="str">
            <v>SM1081D0</v>
          </cell>
          <cell r="E460">
            <v>136642</v>
          </cell>
          <cell r="F460">
            <v>136651</v>
          </cell>
          <cell r="G460" t="str">
            <v>EGDTGM</v>
          </cell>
          <cell r="H460">
            <v>1.0769000000000001E-2</v>
          </cell>
          <cell r="I460">
            <v>3.8767999999999997E-2</v>
          </cell>
        </row>
        <row r="461">
          <cell r="D461" t="str">
            <v>SM1083D0</v>
          </cell>
          <cell r="E461">
            <v>137540</v>
          </cell>
          <cell r="F461">
            <v>137559</v>
          </cell>
          <cell r="G461" t="str">
            <v>CPLCNC</v>
          </cell>
          <cell r="H461">
            <v>1.0769000000000001E-2</v>
          </cell>
          <cell r="I461">
            <v>3.8767999999999997E-2</v>
          </cell>
        </row>
        <row r="462">
          <cell r="D462" t="str">
            <v>SM1095D0</v>
          </cell>
          <cell r="E462">
            <v>136848</v>
          </cell>
          <cell r="F462">
            <v>136857</v>
          </cell>
          <cell r="G462" t="str">
            <v>CPLCNC</v>
          </cell>
          <cell r="H462">
            <v>1.0769000000000001E-2</v>
          </cell>
          <cell r="I462">
            <v>3.8767999999999997E-2</v>
          </cell>
        </row>
        <row r="463">
          <cell r="D463" t="str">
            <v>SM1100D0</v>
          </cell>
          <cell r="E463">
            <v>32153</v>
          </cell>
          <cell r="F463">
            <v>27490</v>
          </cell>
          <cell r="G463" t="str">
            <v>GAZVST</v>
          </cell>
          <cell r="H463">
            <v>1.0769000000000001E-2</v>
          </cell>
          <cell r="I463">
            <v>3.8767999999999997E-2</v>
          </cell>
        </row>
        <row r="464">
          <cell r="D464" t="str">
            <v>SM1171D0</v>
          </cell>
          <cell r="E464">
            <v>26564</v>
          </cell>
          <cell r="F464">
            <v>26573</v>
          </cell>
          <cell r="G464" t="str">
            <v>TERMOR</v>
          </cell>
          <cell r="H464">
            <v>1.0769000000000001E-2</v>
          </cell>
          <cell r="I464">
            <v>3.8767999999999997E-2</v>
          </cell>
        </row>
        <row r="465">
          <cell r="D465" t="str">
            <v>SM1033D0</v>
          </cell>
          <cell r="E465">
            <v>11584</v>
          </cell>
          <cell r="F465">
            <v>11593</v>
          </cell>
          <cell r="G465" t="str">
            <v>EGDTGM</v>
          </cell>
          <cell r="H465">
            <v>1.0819E-2</v>
          </cell>
          <cell r="I465">
            <v>3.8948000000000003E-2</v>
          </cell>
        </row>
        <row r="466">
          <cell r="D466" t="str">
            <v>SM1154D0</v>
          </cell>
          <cell r="E466">
            <v>9627</v>
          </cell>
          <cell r="F466">
            <v>9636</v>
          </cell>
          <cell r="G466" t="str">
            <v>EGDTGM</v>
          </cell>
          <cell r="H466">
            <v>1.0819E-2</v>
          </cell>
          <cell r="I466">
            <v>3.8948000000000003E-2</v>
          </cell>
        </row>
        <row r="467">
          <cell r="D467" t="str">
            <v>SM0360D1</v>
          </cell>
          <cell r="E467">
            <v>9360</v>
          </cell>
          <cell r="F467">
            <v>9379</v>
          </cell>
          <cell r="G467" t="str">
            <v>GAZVST</v>
          </cell>
          <cell r="H467">
            <v>1.0806E-2</v>
          </cell>
          <cell r="I467">
            <v>3.8901999999999999E-2</v>
          </cell>
        </row>
        <row r="468">
          <cell r="D468" t="str">
            <v>SM0360D2</v>
          </cell>
          <cell r="E468">
            <v>9262</v>
          </cell>
          <cell r="F468">
            <v>9271</v>
          </cell>
          <cell r="G468" t="str">
            <v>CETARL</v>
          </cell>
          <cell r="H468">
            <v>1.0806E-2</v>
          </cell>
          <cell r="I468">
            <v>3.8901999999999999E-2</v>
          </cell>
        </row>
        <row r="469">
          <cell r="D469" t="str">
            <v>SM0362D0</v>
          </cell>
          <cell r="E469">
            <v>9333</v>
          </cell>
          <cell r="F469">
            <v>9351</v>
          </cell>
          <cell r="G469" t="str">
            <v>EGDTGM</v>
          </cell>
          <cell r="H469">
            <v>1.0806E-2</v>
          </cell>
          <cell r="I469">
            <v>3.8901999999999999E-2</v>
          </cell>
        </row>
        <row r="470">
          <cell r="D470" t="str">
            <v>SM0997D0</v>
          </cell>
          <cell r="E470">
            <v>9397</v>
          </cell>
          <cell r="F470">
            <v>9422</v>
          </cell>
          <cell r="G470" t="str">
            <v>EGDTGM</v>
          </cell>
          <cell r="H470">
            <v>1.0806E-2</v>
          </cell>
          <cell r="I470">
            <v>3.8901999999999999E-2</v>
          </cell>
        </row>
        <row r="471">
          <cell r="D471" t="str">
            <v>SM1268D0</v>
          </cell>
          <cell r="E471">
            <v>9262</v>
          </cell>
          <cell r="F471">
            <v>9271</v>
          </cell>
          <cell r="G471" t="str">
            <v>EGDTGM</v>
          </cell>
          <cell r="H471">
            <v>1.0806E-2</v>
          </cell>
          <cell r="I471">
            <v>3.8901999999999999E-2</v>
          </cell>
        </row>
        <row r="472">
          <cell r="D472" t="str">
            <v>SM1281D0</v>
          </cell>
          <cell r="G472" t="str">
            <v>IFGSZH</v>
          </cell>
          <cell r="H472">
            <v>1.081E-2</v>
          </cell>
          <cell r="I472">
            <v>3.8915999999999999E-2</v>
          </cell>
        </row>
        <row r="473">
          <cell r="D473" t="str">
            <v>SM0115D0</v>
          </cell>
          <cell r="E473">
            <v>43313</v>
          </cell>
          <cell r="F473">
            <v>43322</v>
          </cell>
          <cell r="G473" t="str">
            <v>VEGETL</v>
          </cell>
          <cell r="H473">
            <v>1.1023E-2</v>
          </cell>
          <cell r="I473">
            <v>3.9683000000000003E-2</v>
          </cell>
        </row>
        <row r="474">
          <cell r="D474" t="str">
            <v>SM0528D0</v>
          </cell>
          <cell r="E474">
            <v>44177</v>
          </cell>
          <cell r="F474">
            <v>44186</v>
          </cell>
          <cell r="G474" t="str">
            <v>DISTSR</v>
          </cell>
          <cell r="H474">
            <v>1.1023E-2</v>
          </cell>
          <cell r="I474">
            <v>3.9683000000000003E-2</v>
          </cell>
        </row>
        <row r="475">
          <cell r="D475" t="str">
            <v>SM1260D0</v>
          </cell>
          <cell r="E475">
            <v>42682</v>
          </cell>
          <cell r="F475">
            <v>42691</v>
          </cell>
          <cell r="G475" t="str">
            <v>CETCHI</v>
          </cell>
          <cell r="H475">
            <v>1.1023E-2</v>
          </cell>
          <cell r="I475">
            <v>3.9683000000000003E-2</v>
          </cell>
        </row>
        <row r="476">
          <cell r="D476" t="str">
            <v>SM0183D0</v>
          </cell>
          <cell r="E476">
            <v>43992</v>
          </cell>
          <cell r="F476">
            <v>44006</v>
          </cell>
          <cell r="G476" t="str">
            <v>DISTSR</v>
          </cell>
          <cell r="H476">
            <v>1.1023E-2</v>
          </cell>
          <cell r="I476">
            <v>3.9683000000000003E-2</v>
          </cell>
        </row>
        <row r="477">
          <cell r="D477" t="str">
            <v>SM0514D0</v>
          </cell>
          <cell r="E477">
            <v>75114</v>
          </cell>
          <cell r="F477">
            <v>75123</v>
          </cell>
          <cell r="G477" t="str">
            <v>DISTSR</v>
          </cell>
          <cell r="H477">
            <v>1.1023E-2</v>
          </cell>
          <cell r="I477">
            <v>3.9683000000000003E-2</v>
          </cell>
        </row>
        <row r="478">
          <cell r="D478" t="str">
            <v>SM0527D0</v>
          </cell>
          <cell r="E478">
            <v>42682</v>
          </cell>
          <cell r="F478">
            <v>42691</v>
          </cell>
          <cell r="G478" t="str">
            <v>DISTSR</v>
          </cell>
          <cell r="H478">
            <v>1.1023E-2</v>
          </cell>
          <cell r="I478">
            <v>3.9683000000000003E-2</v>
          </cell>
        </row>
        <row r="479">
          <cell r="D479" t="str">
            <v>SM0529D0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1.1023E-2</v>
          </cell>
          <cell r="I479">
            <v>3.9683000000000003E-2</v>
          </cell>
        </row>
        <row r="480">
          <cell r="D480" t="str">
            <v>SM0530D0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1.1023E-2</v>
          </cell>
          <cell r="I480">
            <v>3.9683000000000003E-2</v>
          </cell>
        </row>
        <row r="481">
          <cell r="D481" t="str">
            <v>SM0531D1</v>
          </cell>
          <cell r="E481">
            <v>42708</v>
          </cell>
          <cell r="F481">
            <v>42717</v>
          </cell>
          <cell r="G481" t="str">
            <v>DISTSR</v>
          </cell>
          <cell r="H481">
            <v>1.1023E-2</v>
          </cell>
          <cell r="I481">
            <v>3.9683000000000003E-2</v>
          </cell>
        </row>
        <row r="482">
          <cell r="D482" t="str">
            <v>SM0532D0</v>
          </cell>
          <cell r="E482">
            <v>44391</v>
          </cell>
          <cell r="F482">
            <v>44408</v>
          </cell>
          <cell r="G482" t="str">
            <v>DISTSR</v>
          </cell>
          <cell r="H482">
            <v>1.1023E-2</v>
          </cell>
          <cell r="I482">
            <v>3.9683000000000003E-2</v>
          </cell>
        </row>
        <row r="483">
          <cell r="D483" t="str">
            <v>SM1079D0</v>
          </cell>
          <cell r="E483">
            <v>42708</v>
          </cell>
          <cell r="F483">
            <v>42726</v>
          </cell>
          <cell r="G483" t="str">
            <v>MREXLS</v>
          </cell>
          <cell r="H483">
            <v>1.1023E-2</v>
          </cell>
          <cell r="I483">
            <v>3.9683000000000003E-2</v>
          </cell>
        </row>
        <row r="484">
          <cell r="D484" t="str">
            <v>SM0919D1</v>
          </cell>
          <cell r="E484">
            <v>159614</v>
          </cell>
          <cell r="F484">
            <v>159623</v>
          </cell>
          <cell r="G484" t="str">
            <v>TULCGZ</v>
          </cell>
          <cell r="H484">
            <v>1.1178E-2</v>
          </cell>
          <cell r="I484">
            <v>4.0240999999999999E-2</v>
          </cell>
        </row>
        <row r="485">
          <cell r="D485" t="str">
            <v>SM0919D2</v>
          </cell>
          <cell r="E485">
            <v>159614</v>
          </cell>
          <cell r="F485">
            <v>159623</v>
          </cell>
          <cell r="G485" t="str">
            <v>ALUMTL</v>
          </cell>
          <cell r="H485">
            <v>1.1178E-2</v>
          </cell>
          <cell r="I485">
            <v>4.0240999999999999E-2</v>
          </cell>
        </row>
        <row r="486">
          <cell r="D486" t="str">
            <v>SM0533D0</v>
          </cell>
          <cell r="E486">
            <v>60507</v>
          </cell>
          <cell r="F486">
            <v>60516</v>
          </cell>
          <cell r="G486" t="str">
            <v>DISTSR</v>
          </cell>
          <cell r="H486">
            <v>1.1178E-2</v>
          </cell>
          <cell r="I486">
            <v>4.0240999999999999E-2</v>
          </cell>
        </row>
        <row r="487">
          <cell r="D487" t="str">
            <v>SM0534D0</v>
          </cell>
          <cell r="E487">
            <v>60419</v>
          </cell>
          <cell r="F487">
            <v>60428</v>
          </cell>
          <cell r="G487" t="str">
            <v>DISTSR</v>
          </cell>
          <cell r="H487">
            <v>1.1178E-2</v>
          </cell>
          <cell r="I487">
            <v>4.0240999999999999E-2</v>
          </cell>
        </row>
        <row r="488">
          <cell r="D488" t="str">
            <v>SM0535D0</v>
          </cell>
          <cell r="E488">
            <v>60687</v>
          </cell>
          <cell r="F488">
            <v>60696</v>
          </cell>
          <cell r="G488" t="str">
            <v>DISTSR</v>
          </cell>
          <cell r="H488">
            <v>1.1178E-2</v>
          </cell>
          <cell r="I488">
            <v>4.0240999999999999E-2</v>
          </cell>
        </row>
        <row r="489">
          <cell r="D489" t="str">
            <v>SM0869D0</v>
          </cell>
          <cell r="E489">
            <v>60847</v>
          </cell>
          <cell r="F489">
            <v>60856</v>
          </cell>
          <cell r="G489" t="str">
            <v>DISTSR</v>
          </cell>
          <cell r="H489">
            <v>1.1178E-2</v>
          </cell>
          <cell r="I489">
            <v>4.0240999999999999E-2</v>
          </cell>
        </row>
        <row r="490">
          <cell r="D490" t="str">
            <v>SM0974D0</v>
          </cell>
          <cell r="E490">
            <v>62191</v>
          </cell>
          <cell r="F490">
            <v>62208</v>
          </cell>
          <cell r="G490" t="str">
            <v>DISTSR</v>
          </cell>
          <cell r="H490">
            <v>1.1178E-2</v>
          </cell>
          <cell r="I490">
            <v>4.0240999999999999E-2</v>
          </cell>
        </row>
        <row r="491">
          <cell r="D491" t="str">
            <v>SM1002D0</v>
          </cell>
          <cell r="E491">
            <v>61372</v>
          </cell>
          <cell r="F491">
            <v>61381</v>
          </cell>
          <cell r="G491" t="str">
            <v>DISTSR</v>
          </cell>
          <cell r="H491">
            <v>1.1178E-2</v>
          </cell>
          <cell r="I491">
            <v>4.0240999999999999E-2</v>
          </cell>
        </row>
        <row r="492">
          <cell r="D492" t="str">
            <v>SM1094D0</v>
          </cell>
          <cell r="E492">
            <v>60687</v>
          </cell>
          <cell r="F492">
            <v>60696</v>
          </cell>
          <cell r="G492" t="str">
            <v>COMPRE</v>
          </cell>
          <cell r="H492">
            <v>1.1178E-2</v>
          </cell>
          <cell r="I492">
            <v>4.0240999999999999E-2</v>
          </cell>
        </row>
        <row r="493">
          <cell r="D493" t="str">
            <v>SM1231D0</v>
          </cell>
          <cell r="E493">
            <v>60507</v>
          </cell>
          <cell r="F493">
            <v>60516</v>
          </cell>
          <cell r="G493" t="str">
            <v>DISTSR</v>
          </cell>
          <cell r="H493">
            <v>1.1178E-2</v>
          </cell>
          <cell r="I493">
            <v>4.0240999999999999E-2</v>
          </cell>
        </row>
        <row r="494">
          <cell r="D494" t="str">
            <v>SM1149D0</v>
          </cell>
          <cell r="E494">
            <v>62397</v>
          </cell>
          <cell r="F494">
            <v>62404</v>
          </cell>
          <cell r="G494" t="str">
            <v>DISTSR</v>
          </cell>
          <cell r="H494">
            <v>1.0864E-2</v>
          </cell>
          <cell r="I494">
            <v>3.9109999999999999E-2</v>
          </cell>
        </row>
        <row r="495">
          <cell r="D495" t="str">
            <v>SM1262D0</v>
          </cell>
          <cell r="E495">
            <v>60482</v>
          </cell>
          <cell r="F495">
            <v>60491</v>
          </cell>
          <cell r="G495" t="str">
            <v>MEGCST</v>
          </cell>
          <cell r="H495">
            <v>1.0864E-2</v>
          </cell>
          <cell r="I495">
            <v>3.9109999999999999E-2</v>
          </cell>
        </row>
        <row r="496">
          <cell r="D496" t="str">
            <v>SM0536D1</v>
          </cell>
          <cell r="E496">
            <v>160617</v>
          </cell>
          <cell r="F496">
            <v>160626</v>
          </cell>
          <cell r="G496" t="str">
            <v>DISTSR</v>
          </cell>
          <cell r="H496">
            <v>1.1178E-2</v>
          </cell>
          <cell r="I496">
            <v>4.0240999999999999E-2</v>
          </cell>
        </row>
        <row r="497">
          <cell r="D497" t="str">
            <v>SM0536D2</v>
          </cell>
          <cell r="E497">
            <v>159730</v>
          </cell>
          <cell r="F497">
            <v>159749</v>
          </cell>
          <cell r="G497" t="str">
            <v>MACING</v>
          </cell>
          <cell r="H497">
            <v>1.1178E-2</v>
          </cell>
          <cell r="I497">
            <v>4.0240999999999999E-2</v>
          </cell>
        </row>
        <row r="498">
          <cell r="D498" t="str">
            <v>SM0998D0</v>
          </cell>
          <cell r="E498">
            <v>75098</v>
          </cell>
          <cell r="F498">
            <v>75105</v>
          </cell>
          <cell r="G498" t="str">
            <v>DISTSR</v>
          </cell>
          <cell r="H498">
            <v>1.1178E-2</v>
          </cell>
          <cell r="I498">
            <v>4.0240999999999999E-2</v>
          </cell>
        </row>
        <row r="499">
          <cell r="D499" t="str">
            <v>SM0537D0</v>
          </cell>
          <cell r="E499">
            <v>159687</v>
          </cell>
          <cell r="F499">
            <v>159696</v>
          </cell>
          <cell r="G499" t="str">
            <v>DISTSR</v>
          </cell>
          <cell r="H499">
            <v>1.0848E-2</v>
          </cell>
          <cell r="I499">
            <v>3.9052999999999997E-2</v>
          </cell>
        </row>
        <row r="500">
          <cell r="D500" t="str">
            <v>SM0524D0</v>
          </cell>
          <cell r="E500">
            <v>75098</v>
          </cell>
          <cell r="F500">
            <v>75105</v>
          </cell>
          <cell r="G500" t="str">
            <v>DISTSR</v>
          </cell>
          <cell r="H500">
            <v>1.1015E-2</v>
          </cell>
          <cell r="I500">
            <v>3.9654000000000002E-2</v>
          </cell>
        </row>
        <row r="501">
          <cell r="D501" t="str">
            <v>SM0525D1</v>
          </cell>
          <cell r="E501">
            <v>75098</v>
          </cell>
          <cell r="F501">
            <v>75105</v>
          </cell>
          <cell r="G501" t="str">
            <v>MITTGL</v>
          </cell>
          <cell r="H501">
            <v>1.1015E-2</v>
          </cell>
          <cell r="I501">
            <v>3.9654000000000002E-2</v>
          </cell>
        </row>
        <row r="502">
          <cell r="D502" t="str">
            <v>SM0525D2</v>
          </cell>
          <cell r="E502">
            <v>75098</v>
          </cell>
          <cell r="F502">
            <v>75105</v>
          </cell>
          <cell r="G502" t="str">
            <v>ELCGAL</v>
          </cell>
          <cell r="H502">
            <v>1.1015E-2</v>
          </cell>
          <cell r="I502">
            <v>3.9654000000000002E-2</v>
          </cell>
        </row>
        <row r="503">
          <cell r="D503" t="str">
            <v>SM0525D3</v>
          </cell>
          <cell r="E503">
            <v>75098</v>
          </cell>
          <cell r="F503">
            <v>75105</v>
          </cell>
          <cell r="G503" t="str">
            <v>MITTGL</v>
          </cell>
          <cell r="H503">
            <v>1.1015E-2</v>
          </cell>
          <cell r="I503">
            <v>3.9654000000000002E-2</v>
          </cell>
        </row>
        <row r="504">
          <cell r="D504" t="str">
            <v>SM0525D4</v>
          </cell>
          <cell r="E504">
            <v>75098</v>
          </cell>
          <cell r="F504">
            <v>75105</v>
          </cell>
          <cell r="G504" t="str">
            <v>ELCGAL</v>
          </cell>
          <cell r="H504">
            <v>1.1015E-2</v>
          </cell>
          <cell r="I504">
            <v>3.9654000000000002E-2</v>
          </cell>
        </row>
        <row r="505">
          <cell r="D505" t="str">
            <v>SM1082D0</v>
          </cell>
          <cell r="E505">
            <v>77224</v>
          </cell>
          <cell r="F505">
            <v>77233</v>
          </cell>
          <cell r="G505" t="str">
            <v>FIERGL</v>
          </cell>
          <cell r="H505">
            <v>1.1015E-2</v>
          </cell>
          <cell r="I505">
            <v>3.9654000000000002E-2</v>
          </cell>
        </row>
        <row r="506">
          <cell r="D506" t="str">
            <v>SM0519D0</v>
          </cell>
          <cell r="E506">
            <v>42682</v>
          </cell>
          <cell r="F506">
            <v>42691</v>
          </cell>
          <cell r="G506" t="str">
            <v>PETRLD</v>
          </cell>
          <cell r="H506">
            <v>1.1013E-2</v>
          </cell>
          <cell r="I506">
            <v>3.9647000000000002E-2</v>
          </cell>
        </row>
        <row r="507">
          <cell r="D507" t="str">
            <v>SM0520D0</v>
          </cell>
          <cell r="E507">
            <v>77028</v>
          </cell>
          <cell r="F507">
            <v>77064</v>
          </cell>
          <cell r="G507" t="str">
            <v>ZAHLIE</v>
          </cell>
          <cell r="H507">
            <v>1.1013E-2</v>
          </cell>
          <cell r="I507">
            <v>3.9647000000000002E-2</v>
          </cell>
        </row>
        <row r="508">
          <cell r="D508" t="str">
            <v>SM0521D0</v>
          </cell>
          <cell r="E508">
            <v>77313</v>
          </cell>
          <cell r="F508">
            <v>77322</v>
          </cell>
          <cell r="G508" t="str">
            <v>DISTSR</v>
          </cell>
          <cell r="H508">
            <v>1.1013E-2</v>
          </cell>
          <cell r="I508">
            <v>3.9647000000000002E-2</v>
          </cell>
        </row>
        <row r="509">
          <cell r="D509" t="str">
            <v>SM0522D0</v>
          </cell>
          <cell r="E509">
            <v>77153</v>
          </cell>
          <cell r="F509">
            <v>77162</v>
          </cell>
          <cell r="G509" t="str">
            <v>DISTSR</v>
          </cell>
          <cell r="H509">
            <v>1.1013E-2</v>
          </cell>
          <cell r="I509">
            <v>3.9647000000000002E-2</v>
          </cell>
        </row>
        <row r="510">
          <cell r="D510" t="str">
            <v>SM0523D1</v>
          </cell>
          <cell r="E510">
            <v>76585</v>
          </cell>
          <cell r="F510">
            <v>76594</v>
          </cell>
          <cell r="G510" t="str">
            <v>SPDIGL</v>
          </cell>
          <cell r="H510">
            <v>1.1013E-2</v>
          </cell>
          <cell r="I510">
            <v>3.9647000000000002E-2</v>
          </cell>
        </row>
        <row r="511">
          <cell r="D511" t="str">
            <v>SM0523D2</v>
          </cell>
          <cell r="E511">
            <v>76585</v>
          </cell>
          <cell r="F511">
            <v>76594</v>
          </cell>
          <cell r="G511" t="str">
            <v>DISTSR</v>
          </cell>
          <cell r="H511">
            <v>1.1013E-2</v>
          </cell>
          <cell r="I511">
            <v>3.9647000000000002E-2</v>
          </cell>
        </row>
        <row r="512">
          <cell r="D512" t="str">
            <v>SM0950D0</v>
          </cell>
          <cell r="E512">
            <v>76674</v>
          </cell>
          <cell r="F512">
            <v>76683</v>
          </cell>
          <cell r="G512" t="str">
            <v>DISTSR</v>
          </cell>
          <cell r="H512">
            <v>1.1013E-2</v>
          </cell>
          <cell r="I512">
            <v>3.9647000000000002E-2</v>
          </cell>
        </row>
        <row r="513">
          <cell r="D513" t="str">
            <v>SM0968D0</v>
          </cell>
          <cell r="E513">
            <v>76601</v>
          </cell>
          <cell r="F513">
            <v>76610</v>
          </cell>
          <cell r="G513" t="str">
            <v>VEGA93</v>
          </cell>
          <cell r="H513">
            <v>1.1013E-2</v>
          </cell>
          <cell r="I513">
            <v>3.9647000000000002E-2</v>
          </cell>
        </row>
        <row r="514">
          <cell r="D514" t="str">
            <v>SM0980D0</v>
          </cell>
          <cell r="E514">
            <v>76692</v>
          </cell>
          <cell r="F514">
            <v>76709</v>
          </cell>
          <cell r="G514" t="str">
            <v>VEGA93</v>
          </cell>
          <cell r="H514">
            <v>1.1013E-2</v>
          </cell>
          <cell r="I514">
            <v>3.9647000000000002E-2</v>
          </cell>
        </row>
        <row r="515">
          <cell r="D515" t="str">
            <v>SM0517D0</v>
          </cell>
          <cell r="E515">
            <v>161794</v>
          </cell>
          <cell r="F515">
            <v>161801</v>
          </cell>
          <cell r="G515" t="str">
            <v>EGDTGM</v>
          </cell>
          <cell r="H515">
            <v>1.1089E-2</v>
          </cell>
          <cell r="I515">
            <v>3.9919999999999997E-2</v>
          </cell>
        </row>
        <row r="516">
          <cell r="D516" t="str">
            <v>SM0518D0</v>
          </cell>
          <cell r="E516">
            <v>161945</v>
          </cell>
          <cell r="F516">
            <v>161954</v>
          </cell>
          <cell r="G516" t="str">
            <v>GZESTV</v>
          </cell>
          <cell r="H516">
            <v>1.1089E-2</v>
          </cell>
          <cell r="I516">
            <v>3.9919999999999997E-2</v>
          </cell>
        </row>
        <row r="517">
          <cell r="D517" t="str">
            <v>SM0896D0</v>
          </cell>
          <cell r="E517">
            <v>164936</v>
          </cell>
          <cell r="F517">
            <v>164945</v>
          </cell>
          <cell r="G517" t="str">
            <v>GZESTV</v>
          </cell>
          <cell r="H517">
            <v>1.1089E-2</v>
          </cell>
          <cell r="I517">
            <v>3.9919999999999997E-2</v>
          </cell>
        </row>
        <row r="518">
          <cell r="D518" t="str">
            <v>SM0920D0</v>
          </cell>
          <cell r="E518">
            <v>161829</v>
          </cell>
          <cell r="F518">
            <v>161838</v>
          </cell>
          <cell r="G518" t="str">
            <v>GZESTV</v>
          </cell>
          <cell r="H518">
            <v>1.1089E-2</v>
          </cell>
          <cell r="I518">
            <v>3.9919999999999997E-2</v>
          </cell>
        </row>
        <row r="519">
          <cell r="D519" t="str">
            <v>SM0978D0</v>
          </cell>
          <cell r="E519">
            <v>161794</v>
          </cell>
          <cell r="F519">
            <v>161801</v>
          </cell>
          <cell r="G519" t="str">
            <v>RULMNT</v>
          </cell>
          <cell r="H519">
            <v>1.1089E-2</v>
          </cell>
          <cell r="I519">
            <v>3.9919999999999997E-2</v>
          </cell>
        </row>
        <row r="520">
          <cell r="D520" t="str">
            <v>SM1019D0</v>
          </cell>
          <cell r="E520">
            <v>163137</v>
          </cell>
          <cell r="F520">
            <v>163146</v>
          </cell>
          <cell r="G520" t="str">
            <v>GZESTV</v>
          </cell>
          <cell r="H520">
            <v>1.1089E-2</v>
          </cell>
          <cell r="I520">
            <v>3.9919999999999997E-2</v>
          </cell>
        </row>
        <row r="521">
          <cell r="D521" t="str">
            <v>SM1114D0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1.1089E-2</v>
          </cell>
          <cell r="I521">
            <v>3.9919999999999997E-2</v>
          </cell>
        </row>
        <row r="522">
          <cell r="D522" t="str">
            <v>SM1130D0</v>
          </cell>
          <cell r="E522">
            <v>162194</v>
          </cell>
          <cell r="F522">
            <v>162265</v>
          </cell>
          <cell r="G522" t="str">
            <v>EGDTGM</v>
          </cell>
          <cell r="H522">
            <v>1.1089E-2</v>
          </cell>
          <cell r="I522">
            <v>3.9919999999999997E-2</v>
          </cell>
        </row>
        <row r="523">
          <cell r="D523" t="str">
            <v>SM1150D0</v>
          </cell>
          <cell r="E523">
            <v>165817</v>
          </cell>
          <cell r="F523">
            <v>165826</v>
          </cell>
          <cell r="G523" t="str">
            <v>SAGEMR</v>
          </cell>
          <cell r="H523">
            <v>1.1089E-2</v>
          </cell>
          <cell r="I523">
            <v>3.9919999999999997E-2</v>
          </cell>
        </row>
        <row r="524">
          <cell r="D524" t="str">
            <v>SM1151D0</v>
          </cell>
          <cell r="E524">
            <v>166529</v>
          </cell>
          <cell r="F524">
            <v>166538</v>
          </cell>
          <cell r="G524" t="str">
            <v>GZESTV</v>
          </cell>
          <cell r="H524">
            <v>1.1089E-2</v>
          </cell>
          <cell r="I524">
            <v>3.9919999999999997E-2</v>
          </cell>
        </row>
        <row r="525">
          <cell r="D525" t="str">
            <v>SM1229D0</v>
          </cell>
          <cell r="E525">
            <v>163324</v>
          </cell>
          <cell r="F525">
            <v>163333</v>
          </cell>
          <cell r="G525" t="str">
            <v>GZESTV</v>
          </cell>
          <cell r="H525">
            <v>1.1089E-2</v>
          </cell>
          <cell r="I525">
            <v>3.9919999999999997E-2</v>
          </cell>
        </row>
        <row r="526">
          <cell r="D526" t="str">
            <v>SM1238D0</v>
          </cell>
          <cell r="E526">
            <v>165817</v>
          </cell>
          <cell r="F526">
            <v>165826</v>
          </cell>
          <cell r="G526" t="str">
            <v>GZESTV</v>
          </cell>
          <cell r="H526">
            <v>1.1089E-2</v>
          </cell>
          <cell r="I526">
            <v>3.9919999999999997E-2</v>
          </cell>
        </row>
        <row r="527">
          <cell r="D527" t="str">
            <v>SM1250D0</v>
          </cell>
          <cell r="E527">
            <v>161856</v>
          </cell>
          <cell r="F527">
            <v>161865</v>
          </cell>
          <cell r="G527" t="str">
            <v>GZESTV</v>
          </cell>
          <cell r="H527">
            <v>1.1089E-2</v>
          </cell>
          <cell r="I527">
            <v>3.9919999999999997E-2</v>
          </cell>
        </row>
        <row r="528">
          <cell r="D528" t="str">
            <v>SM1256D0</v>
          </cell>
          <cell r="E528">
            <v>163137</v>
          </cell>
          <cell r="F528">
            <v>163155</v>
          </cell>
          <cell r="G528" t="str">
            <v>SAFIRC</v>
          </cell>
          <cell r="H528">
            <v>1.1089E-2</v>
          </cell>
          <cell r="I528">
            <v>3.9919999999999997E-2</v>
          </cell>
        </row>
        <row r="529">
          <cell r="D529" t="str">
            <v>SM1078D0</v>
          </cell>
          <cell r="E529">
            <v>75258</v>
          </cell>
          <cell r="F529">
            <v>75267</v>
          </cell>
          <cell r="G529" t="str">
            <v>DISTSR</v>
          </cell>
          <cell r="H529">
            <v>1.1072E-2</v>
          </cell>
          <cell r="I529">
            <v>3.9858999999999999E-2</v>
          </cell>
        </row>
        <row r="530">
          <cell r="D530" t="str">
            <v>SM0513D0</v>
          </cell>
          <cell r="E530">
            <v>75203</v>
          </cell>
          <cell r="F530">
            <v>75212</v>
          </cell>
          <cell r="G530" t="str">
            <v>DISTSR</v>
          </cell>
          <cell r="H530">
            <v>1.1015E-2</v>
          </cell>
          <cell r="I530">
            <v>3.9654000000000002E-2</v>
          </cell>
        </row>
        <row r="531">
          <cell r="D531" t="str">
            <v>SM0511D1</v>
          </cell>
          <cell r="E531">
            <v>176212</v>
          </cell>
          <cell r="F531">
            <v>176258</v>
          </cell>
          <cell r="G531" t="str">
            <v>SMCPRE</v>
          </cell>
          <cell r="H531">
            <v>1.1034E-2</v>
          </cell>
          <cell r="I531">
            <v>3.9722E-2</v>
          </cell>
        </row>
        <row r="532">
          <cell r="D532" t="str">
            <v>SM0511D2</v>
          </cell>
          <cell r="E532">
            <v>176212</v>
          </cell>
          <cell r="F532">
            <v>176258</v>
          </cell>
          <cell r="G532" t="str">
            <v>DISTSR</v>
          </cell>
          <cell r="H532">
            <v>1.1034E-2</v>
          </cell>
          <cell r="I532">
            <v>3.9722E-2</v>
          </cell>
        </row>
        <row r="533">
          <cell r="D533" t="str">
            <v>SM0512D0</v>
          </cell>
          <cell r="E533">
            <v>174744</v>
          </cell>
          <cell r="F533">
            <v>174753</v>
          </cell>
          <cell r="G533" t="str">
            <v>DISTSR</v>
          </cell>
          <cell r="H533">
            <v>1.1034E-2</v>
          </cell>
          <cell r="I533">
            <v>3.9722E-2</v>
          </cell>
        </row>
        <row r="534">
          <cell r="D534" t="str">
            <v>SM0516D2</v>
          </cell>
          <cell r="E534">
            <v>174922</v>
          </cell>
          <cell r="F534">
            <v>174931</v>
          </cell>
          <cell r="G534" t="str">
            <v>DISTSR</v>
          </cell>
          <cell r="H534">
            <v>1.1034E-2</v>
          </cell>
          <cell r="I534">
            <v>3.9722E-2</v>
          </cell>
        </row>
        <row r="535">
          <cell r="D535" t="str">
            <v>SM1109D0</v>
          </cell>
          <cell r="E535">
            <v>175055</v>
          </cell>
          <cell r="F535">
            <v>175064</v>
          </cell>
          <cell r="G535" t="str">
            <v>GAZMIR</v>
          </cell>
          <cell r="H535">
            <v>1.1034E-2</v>
          </cell>
          <cell r="I535">
            <v>3.9722E-2</v>
          </cell>
        </row>
        <row r="536">
          <cell r="D536" t="str">
            <v>SM1110D0</v>
          </cell>
          <cell r="E536">
            <v>174744</v>
          </cell>
          <cell r="F536">
            <v>174753</v>
          </cell>
          <cell r="G536" t="str">
            <v>GAZMIR</v>
          </cell>
          <cell r="H536">
            <v>1.1034E-2</v>
          </cell>
          <cell r="I536">
            <v>3.9722E-2</v>
          </cell>
        </row>
        <row r="537">
          <cell r="D537" t="str">
            <v>SM0502D0</v>
          </cell>
          <cell r="E537">
            <v>25068</v>
          </cell>
          <cell r="F537">
            <v>25120</v>
          </cell>
          <cell r="G537" t="str">
            <v>EGDTGM</v>
          </cell>
          <cell r="H537">
            <v>1.0839E-2</v>
          </cell>
          <cell r="I537">
            <v>3.9019999999999999E-2</v>
          </cell>
        </row>
        <row r="538">
          <cell r="D538" t="str">
            <v>SM0508D0</v>
          </cell>
          <cell r="E538">
            <v>174860</v>
          </cell>
          <cell r="F538">
            <v>174879</v>
          </cell>
          <cell r="G538" t="str">
            <v>DISTSR</v>
          </cell>
          <cell r="H538">
            <v>1.0839E-2</v>
          </cell>
          <cell r="I538">
            <v>3.9019999999999999E-2</v>
          </cell>
        </row>
        <row r="539">
          <cell r="D539" t="str">
            <v>SM0515D0</v>
          </cell>
          <cell r="E539">
            <v>66438</v>
          </cell>
          <cell r="F539">
            <v>66447</v>
          </cell>
          <cell r="G539" t="str">
            <v>DISTSR</v>
          </cell>
          <cell r="H539">
            <v>1.0839E-2</v>
          </cell>
          <cell r="I539">
            <v>3.9019999999999999E-2</v>
          </cell>
        </row>
        <row r="540">
          <cell r="D540" t="str">
            <v>SM1018D0</v>
          </cell>
          <cell r="E540">
            <v>174860</v>
          </cell>
          <cell r="F540">
            <v>174879</v>
          </cell>
          <cell r="G540" t="str">
            <v>VRNCRT</v>
          </cell>
          <cell r="H540">
            <v>1.0839E-2</v>
          </cell>
          <cell r="I540">
            <v>3.9019999999999999E-2</v>
          </cell>
        </row>
        <row r="541">
          <cell r="D541" t="str">
            <v>SM1063D0</v>
          </cell>
          <cell r="E541">
            <v>174860</v>
          </cell>
          <cell r="F541">
            <v>174879</v>
          </cell>
          <cell r="G541" t="str">
            <v>TEHNST</v>
          </cell>
          <cell r="H541">
            <v>1.0839E-2</v>
          </cell>
          <cell r="I541">
            <v>3.9019999999999999E-2</v>
          </cell>
        </row>
        <row r="542">
          <cell r="D542" t="str">
            <v>SM0504D0</v>
          </cell>
          <cell r="E542">
            <v>26029</v>
          </cell>
          <cell r="F542">
            <v>26038</v>
          </cell>
          <cell r="G542" t="str">
            <v>CONDUR</v>
          </cell>
          <cell r="H542">
            <v>1.0916E-2</v>
          </cell>
          <cell r="I542">
            <v>3.9298E-2</v>
          </cell>
        </row>
        <row r="543">
          <cell r="D543" t="str">
            <v>SM1077D1</v>
          </cell>
          <cell r="E543">
            <v>20563</v>
          </cell>
          <cell r="F543">
            <v>20581</v>
          </cell>
          <cell r="G543" t="str">
            <v>CHCBOR</v>
          </cell>
          <cell r="H543">
            <v>1.0916E-2</v>
          </cell>
          <cell r="I543">
            <v>3.9298E-2</v>
          </cell>
        </row>
        <row r="544">
          <cell r="D544" t="str">
            <v>SM1077D2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1.0916E-2</v>
          </cell>
          <cell r="I544">
            <v>3.9298E-2</v>
          </cell>
        </row>
        <row r="545">
          <cell r="D545" t="str">
            <v>SM0503D0</v>
          </cell>
          <cell r="E545">
            <v>24766</v>
          </cell>
          <cell r="F545">
            <v>24775</v>
          </cell>
          <cell r="G545" t="str">
            <v>AGR256</v>
          </cell>
          <cell r="H545">
            <v>1.0789E-2</v>
          </cell>
          <cell r="I545">
            <v>3.884E-2</v>
          </cell>
        </row>
        <row r="546">
          <cell r="D546" t="str">
            <v>SM0505D0</v>
          </cell>
          <cell r="E546">
            <v>24766</v>
          </cell>
          <cell r="F546">
            <v>24775</v>
          </cell>
          <cell r="G546" t="str">
            <v>EGDTGM</v>
          </cell>
          <cell r="H546">
            <v>1.0789E-2</v>
          </cell>
          <cell r="I546">
            <v>3.884E-2</v>
          </cell>
        </row>
        <row r="547">
          <cell r="D547" t="str">
            <v>SM0890D0</v>
          </cell>
          <cell r="E547">
            <v>21855</v>
          </cell>
          <cell r="F547">
            <v>21864</v>
          </cell>
          <cell r="G547" t="str">
            <v>EGDTGM</v>
          </cell>
          <cell r="H547">
            <v>1.0789E-2</v>
          </cell>
          <cell r="I547">
            <v>3.884E-2</v>
          </cell>
        </row>
        <row r="548">
          <cell r="D548" t="str">
            <v>SM0891D0</v>
          </cell>
          <cell r="E548">
            <v>23715</v>
          </cell>
          <cell r="F548">
            <v>23724</v>
          </cell>
          <cell r="G548" t="str">
            <v>EGDTGM</v>
          </cell>
          <cell r="H548">
            <v>1.0789E-2</v>
          </cell>
          <cell r="I548">
            <v>3.884E-2</v>
          </cell>
        </row>
        <row r="549">
          <cell r="D549" t="str">
            <v>SM0901D0</v>
          </cell>
          <cell r="E549">
            <v>23948</v>
          </cell>
          <cell r="F549">
            <v>23957</v>
          </cell>
          <cell r="G549" t="str">
            <v>AGRORB</v>
          </cell>
          <cell r="H549">
            <v>1.0789E-2</v>
          </cell>
          <cell r="I549">
            <v>3.884E-2</v>
          </cell>
        </row>
        <row r="550">
          <cell r="D550" t="str">
            <v>SM0924D0</v>
          </cell>
          <cell r="E550">
            <v>23948</v>
          </cell>
          <cell r="F550">
            <v>23957</v>
          </cell>
          <cell r="G550" t="str">
            <v>EGDTGM</v>
          </cell>
          <cell r="H550">
            <v>1.0789E-2</v>
          </cell>
          <cell r="I550">
            <v>3.884E-2</v>
          </cell>
        </row>
        <row r="551">
          <cell r="D551" t="str">
            <v>SM0377D0</v>
          </cell>
          <cell r="E551">
            <v>116796</v>
          </cell>
          <cell r="F551">
            <v>116812</v>
          </cell>
          <cell r="G551" t="str">
            <v>EGDTGM</v>
          </cell>
          <cell r="H551">
            <v>1.0045999999999999E-2</v>
          </cell>
          <cell r="I551">
            <v>3.6165999999999997E-2</v>
          </cell>
        </row>
        <row r="552">
          <cell r="D552" t="str">
            <v>SM0381D0</v>
          </cell>
          <cell r="E552">
            <v>83525</v>
          </cell>
          <cell r="F552">
            <v>83534</v>
          </cell>
          <cell r="G552" t="str">
            <v>OSSACR</v>
          </cell>
          <cell r="H552">
            <v>1.0045999999999999E-2</v>
          </cell>
          <cell r="I552">
            <v>3.6165999999999997E-2</v>
          </cell>
        </row>
        <row r="553">
          <cell r="D553" t="str">
            <v>SM0401D0</v>
          </cell>
          <cell r="E553">
            <v>85984</v>
          </cell>
          <cell r="F553">
            <v>86106</v>
          </cell>
          <cell r="G553" t="str">
            <v>HARGAZ</v>
          </cell>
          <cell r="H553">
            <v>1.0045999999999999E-2</v>
          </cell>
          <cell r="I553">
            <v>3.6165999999999997E-2</v>
          </cell>
        </row>
        <row r="554">
          <cell r="D554" t="str">
            <v>SM0373D0</v>
          </cell>
          <cell r="E554">
            <v>83525</v>
          </cell>
          <cell r="F554">
            <v>83534</v>
          </cell>
          <cell r="G554" t="str">
            <v>EGDTGM</v>
          </cell>
          <cell r="H554">
            <v>1.0616E-2</v>
          </cell>
          <cell r="I554">
            <v>3.8218000000000002E-2</v>
          </cell>
        </row>
        <row r="555">
          <cell r="D555" t="str">
            <v>SM0374D0</v>
          </cell>
          <cell r="E555">
            <v>85582</v>
          </cell>
          <cell r="F555">
            <v>85591</v>
          </cell>
          <cell r="G555" t="str">
            <v>HARGAZ</v>
          </cell>
          <cell r="H555">
            <v>1.0616E-2</v>
          </cell>
          <cell r="I555">
            <v>3.8218000000000002E-2</v>
          </cell>
        </row>
        <row r="556">
          <cell r="D556" t="str">
            <v>SM0374D1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1.0616E-2</v>
          </cell>
          <cell r="I556">
            <v>3.8218000000000002E-2</v>
          </cell>
        </row>
        <row r="557">
          <cell r="D557" t="str">
            <v>SM0375D0</v>
          </cell>
          <cell r="E557">
            <v>120254</v>
          </cell>
          <cell r="F557">
            <v>120263</v>
          </cell>
          <cell r="G557" t="str">
            <v>EGDTGM</v>
          </cell>
          <cell r="H557">
            <v>1.0616E-2</v>
          </cell>
          <cell r="I557">
            <v>3.8218000000000002E-2</v>
          </cell>
        </row>
        <row r="558">
          <cell r="D558" t="str">
            <v>SM0382D0</v>
          </cell>
          <cell r="E558">
            <v>85127</v>
          </cell>
          <cell r="F558">
            <v>85225</v>
          </cell>
          <cell r="G558" t="str">
            <v>HARGAZ</v>
          </cell>
          <cell r="H558">
            <v>1.0616E-2</v>
          </cell>
          <cell r="I558">
            <v>3.8218000000000002E-2</v>
          </cell>
        </row>
        <row r="559">
          <cell r="D559" t="str">
            <v>SM0383D0</v>
          </cell>
          <cell r="E559">
            <v>85127</v>
          </cell>
          <cell r="F559">
            <v>85216</v>
          </cell>
          <cell r="G559" t="str">
            <v>HARGAZ</v>
          </cell>
          <cell r="H559">
            <v>1.0616E-2</v>
          </cell>
          <cell r="I559">
            <v>3.8218000000000002E-2</v>
          </cell>
        </row>
        <row r="560">
          <cell r="D560" t="str">
            <v>SM0384D0</v>
          </cell>
          <cell r="E560">
            <v>85127</v>
          </cell>
          <cell r="F560">
            <v>85190</v>
          </cell>
          <cell r="G560" t="str">
            <v>EGDTGM</v>
          </cell>
          <cell r="H560">
            <v>1.0616E-2</v>
          </cell>
          <cell r="I560">
            <v>3.8218000000000002E-2</v>
          </cell>
        </row>
        <row r="561">
          <cell r="D561" t="str">
            <v>SM0840D0</v>
          </cell>
          <cell r="E561">
            <v>114514</v>
          </cell>
          <cell r="F561">
            <v>114523</v>
          </cell>
          <cell r="G561" t="str">
            <v>EGDTGM</v>
          </cell>
          <cell r="H561">
            <v>1.0616E-2</v>
          </cell>
          <cell r="I561">
            <v>3.8218000000000002E-2</v>
          </cell>
        </row>
        <row r="562">
          <cell r="D562" t="str">
            <v>SM1240D0</v>
          </cell>
          <cell r="E562">
            <v>120307</v>
          </cell>
          <cell r="F562">
            <v>120254</v>
          </cell>
          <cell r="G562" t="str">
            <v>EGDTGM</v>
          </cell>
          <cell r="H562">
            <v>1.0616E-2</v>
          </cell>
          <cell r="I562">
            <v>3.8218000000000002E-2</v>
          </cell>
        </row>
        <row r="563">
          <cell r="D563" t="str">
            <v>SM0834D0</v>
          </cell>
          <cell r="E563">
            <v>114514</v>
          </cell>
          <cell r="F563">
            <v>114596</v>
          </cell>
          <cell r="G563" t="str">
            <v>EGDTGM</v>
          </cell>
          <cell r="H563">
            <v>1.048E-2</v>
          </cell>
          <cell r="I563">
            <v>3.7727999999999998E-2</v>
          </cell>
        </row>
        <row r="564">
          <cell r="D564" t="str">
            <v>SM1001D0</v>
          </cell>
          <cell r="E564">
            <v>114514</v>
          </cell>
          <cell r="F564">
            <v>114523</v>
          </cell>
          <cell r="G564" t="str">
            <v>SICERM</v>
          </cell>
          <cell r="H564">
            <v>1.048E-2</v>
          </cell>
          <cell r="I564">
            <v>3.7727999999999998E-2</v>
          </cell>
        </row>
        <row r="565">
          <cell r="D565" t="str">
            <v>SM0409D0</v>
          </cell>
          <cell r="E565">
            <v>85127</v>
          </cell>
          <cell r="F565">
            <v>85136</v>
          </cell>
          <cell r="G565" t="str">
            <v>HARGAZ</v>
          </cell>
          <cell r="H565">
            <v>1.0342E-2</v>
          </cell>
          <cell r="I565">
            <v>3.7231E-2</v>
          </cell>
        </row>
        <row r="566">
          <cell r="D566" t="str">
            <v>SM0410D0</v>
          </cell>
          <cell r="E566">
            <v>83197</v>
          </cell>
          <cell r="F566">
            <v>83204</v>
          </cell>
          <cell r="G566" t="str">
            <v>HARGAZ</v>
          </cell>
          <cell r="H566">
            <v>1.0342E-2</v>
          </cell>
          <cell r="I566">
            <v>3.7231E-2</v>
          </cell>
        </row>
        <row r="567">
          <cell r="D567" t="str">
            <v>SM0411D0</v>
          </cell>
          <cell r="E567">
            <v>83133</v>
          </cell>
          <cell r="F567">
            <v>83142</v>
          </cell>
          <cell r="G567" t="str">
            <v>EGDTGM</v>
          </cell>
          <cell r="H567">
            <v>1.0342E-2</v>
          </cell>
          <cell r="I567">
            <v>3.7231E-2</v>
          </cell>
        </row>
        <row r="568">
          <cell r="D568" t="str">
            <v>SM0412D0</v>
          </cell>
          <cell r="E568">
            <v>83749</v>
          </cell>
          <cell r="F568">
            <v>83758</v>
          </cell>
          <cell r="G568" t="str">
            <v>EGDTGM</v>
          </cell>
          <cell r="H568">
            <v>1.0342E-2</v>
          </cell>
          <cell r="I568">
            <v>3.7231E-2</v>
          </cell>
        </row>
        <row r="569">
          <cell r="D569" t="str">
            <v>SM0413D0</v>
          </cell>
          <cell r="E569">
            <v>84629</v>
          </cell>
          <cell r="F569">
            <v>84638</v>
          </cell>
          <cell r="G569" t="str">
            <v>STATCV</v>
          </cell>
          <cell r="H569">
            <v>1.0342E-2</v>
          </cell>
          <cell r="I569">
            <v>3.7231E-2</v>
          </cell>
        </row>
        <row r="570">
          <cell r="D570" t="str">
            <v>SM0414D0</v>
          </cell>
          <cell r="E570">
            <v>83963</v>
          </cell>
          <cell r="F570">
            <v>83972</v>
          </cell>
          <cell r="G570" t="str">
            <v>HARGAZ</v>
          </cell>
          <cell r="H570">
            <v>1.0342E-2</v>
          </cell>
          <cell r="I570">
            <v>3.7231E-2</v>
          </cell>
        </row>
        <row r="571">
          <cell r="D571" t="str">
            <v>SM0415D1</v>
          </cell>
          <cell r="E571">
            <v>83320</v>
          </cell>
          <cell r="F571">
            <v>83339</v>
          </cell>
          <cell r="G571" t="str">
            <v>EGDTGM</v>
          </cell>
          <cell r="H571">
            <v>1.0342E-2</v>
          </cell>
          <cell r="I571">
            <v>3.7231E-2</v>
          </cell>
        </row>
        <row r="572">
          <cell r="D572" t="str">
            <v>SM0415D2</v>
          </cell>
          <cell r="E572">
            <v>83320</v>
          </cell>
          <cell r="F572">
            <v>83339</v>
          </cell>
          <cell r="G572" t="str">
            <v>HEINEK</v>
          </cell>
          <cell r="H572">
            <v>1.0342E-2</v>
          </cell>
          <cell r="I572">
            <v>3.7231E-2</v>
          </cell>
        </row>
        <row r="573">
          <cell r="D573" t="str">
            <v>SM0416D0</v>
          </cell>
          <cell r="E573">
            <v>83320</v>
          </cell>
          <cell r="F573">
            <v>83339</v>
          </cell>
          <cell r="G573" t="str">
            <v>UMCIUC</v>
          </cell>
          <cell r="H573">
            <v>1.0342E-2</v>
          </cell>
          <cell r="I573">
            <v>3.7231E-2</v>
          </cell>
        </row>
        <row r="574">
          <cell r="D574" t="str">
            <v>SM0418D0</v>
          </cell>
          <cell r="E574">
            <v>84825</v>
          </cell>
          <cell r="F574">
            <v>84898</v>
          </cell>
          <cell r="G574" t="str">
            <v>HARGAZ</v>
          </cell>
          <cell r="H574">
            <v>1.0342E-2</v>
          </cell>
          <cell r="I574">
            <v>3.7231E-2</v>
          </cell>
        </row>
        <row r="575">
          <cell r="D575" t="str">
            <v>SM0419D0</v>
          </cell>
          <cell r="E575">
            <v>83464</v>
          </cell>
          <cell r="F575">
            <v>83473</v>
          </cell>
          <cell r="G575" t="str">
            <v>HARGAZ</v>
          </cell>
          <cell r="H575">
            <v>1.0342E-2</v>
          </cell>
          <cell r="I575">
            <v>3.7231E-2</v>
          </cell>
        </row>
        <row r="576">
          <cell r="D576" t="str">
            <v>SM0420D0</v>
          </cell>
          <cell r="E576">
            <v>85760</v>
          </cell>
          <cell r="F576">
            <v>85779</v>
          </cell>
          <cell r="G576" t="str">
            <v>HARGAZ</v>
          </cell>
          <cell r="H576">
            <v>1.0342E-2</v>
          </cell>
          <cell r="I576">
            <v>3.7231E-2</v>
          </cell>
        </row>
        <row r="577">
          <cell r="D577" t="str">
            <v>SM0421D0</v>
          </cell>
          <cell r="E577">
            <v>83151</v>
          </cell>
          <cell r="F577">
            <v>83160</v>
          </cell>
          <cell r="G577" t="str">
            <v>EGDTGM</v>
          </cell>
          <cell r="H577">
            <v>1.0342E-2</v>
          </cell>
          <cell r="I577">
            <v>3.7231E-2</v>
          </cell>
        </row>
        <row r="578">
          <cell r="D578" t="str">
            <v>SM0951D0</v>
          </cell>
          <cell r="E578">
            <v>83320</v>
          </cell>
          <cell r="F578">
            <v>83339</v>
          </cell>
          <cell r="G578" t="str">
            <v>TEHNMC</v>
          </cell>
          <cell r="H578">
            <v>1.0342E-2</v>
          </cell>
          <cell r="I578">
            <v>3.7231E-2</v>
          </cell>
        </row>
        <row r="579">
          <cell r="D579" t="str">
            <v>SM0999D0</v>
          </cell>
          <cell r="E579">
            <v>84825</v>
          </cell>
          <cell r="F579">
            <v>84852</v>
          </cell>
          <cell r="G579" t="str">
            <v>GORDON</v>
          </cell>
          <cell r="H579">
            <v>1.0342E-2</v>
          </cell>
          <cell r="I579">
            <v>3.7231E-2</v>
          </cell>
        </row>
        <row r="580">
          <cell r="D580" t="str">
            <v>SM1000D0</v>
          </cell>
          <cell r="E580">
            <v>83561</v>
          </cell>
          <cell r="F580">
            <v>83570</v>
          </cell>
          <cell r="G580" t="str">
            <v>HARGAZ</v>
          </cell>
          <cell r="H580">
            <v>1.0342E-2</v>
          </cell>
          <cell r="I580">
            <v>3.7231E-2</v>
          </cell>
        </row>
        <row r="581">
          <cell r="D581" t="str">
            <v>SM1025D0</v>
          </cell>
          <cell r="E581">
            <v>86339</v>
          </cell>
          <cell r="F581">
            <v>86357</v>
          </cell>
          <cell r="G581" t="str">
            <v>HARGAZ</v>
          </cell>
          <cell r="H581">
            <v>1.0342E-2</v>
          </cell>
          <cell r="I581">
            <v>3.7231E-2</v>
          </cell>
        </row>
        <row r="582">
          <cell r="D582" t="str">
            <v>SM0388D0</v>
          </cell>
          <cell r="E582">
            <v>63394</v>
          </cell>
          <cell r="F582">
            <v>63401</v>
          </cell>
          <cell r="G582" t="str">
            <v>DISTSR</v>
          </cell>
          <cell r="H582">
            <v>1.0798E-2</v>
          </cell>
          <cell r="I582">
            <v>3.8872999999999998E-2</v>
          </cell>
        </row>
        <row r="583">
          <cell r="D583" t="str">
            <v>SM0389D0</v>
          </cell>
          <cell r="E583">
            <v>64425</v>
          </cell>
          <cell r="F583">
            <v>64434</v>
          </cell>
          <cell r="G583" t="str">
            <v>DISTSR</v>
          </cell>
          <cell r="H583">
            <v>1.0798E-2</v>
          </cell>
          <cell r="I583">
            <v>3.8872999999999998E-2</v>
          </cell>
        </row>
        <row r="584">
          <cell r="D584" t="str">
            <v>SM0391D0</v>
          </cell>
          <cell r="E584">
            <v>63447</v>
          </cell>
          <cell r="F584">
            <v>63456</v>
          </cell>
          <cell r="G584" t="str">
            <v>DISTSR</v>
          </cell>
          <cell r="H584">
            <v>1.1054E-2</v>
          </cell>
          <cell r="I584">
            <v>3.9794000000000003E-2</v>
          </cell>
        </row>
        <row r="585">
          <cell r="D585" t="str">
            <v>SM0392D0</v>
          </cell>
          <cell r="E585">
            <v>64997</v>
          </cell>
          <cell r="F585">
            <v>65002</v>
          </cell>
          <cell r="G585" t="str">
            <v>DISTSR</v>
          </cell>
          <cell r="H585">
            <v>1.1054E-2</v>
          </cell>
          <cell r="I585">
            <v>3.9794000000000003E-2</v>
          </cell>
        </row>
        <row r="586">
          <cell r="D586" t="str">
            <v>SM0393D0</v>
          </cell>
          <cell r="E586">
            <v>63447</v>
          </cell>
          <cell r="F586">
            <v>63465</v>
          </cell>
          <cell r="G586" t="str">
            <v>DISTSR</v>
          </cell>
          <cell r="H586">
            <v>1.1054E-2</v>
          </cell>
          <cell r="I586">
            <v>3.9794000000000003E-2</v>
          </cell>
        </row>
        <row r="587">
          <cell r="D587" t="str">
            <v>SM0396D0</v>
          </cell>
          <cell r="E587">
            <v>63802</v>
          </cell>
          <cell r="F587">
            <v>63811</v>
          </cell>
          <cell r="G587" t="str">
            <v>DISTSR</v>
          </cell>
          <cell r="H587">
            <v>1.1054E-2</v>
          </cell>
          <cell r="I587">
            <v>3.9794000000000003E-2</v>
          </cell>
        </row>
        <row r="588">
          <cell r="D588" t="str">
            <v>SM0397D0</v>
          </cell>
          <cell r="E588">
            <v>86188</v>
          </cell>
          <cell r="F588">
            <v>86197</v>
          </cell>
          <cell r="G588" t="str">
            <v>EGDTGM</v>
          </cell>
          <cell r="H588">
            <v>1.1054E-2</v>
          </cell>
          <cell r="I588">
            <v>3.9794000000000003E-2</v>
          </cell>
        </row>
        <row r="589">
          <cell r="D589" t="str">
            <v>SM0398D0</v>
          </cell>
          <cell r="E589">
            <v>64871</v>
          </cell>
          <cell r="F589">
            <v>64880</v>
          </cell>
          <cell r="G589" t="str">
            <v>CETBLV</v>
          </cell>
          <cell r="H589">
            <v>1.1054E-2</v>
          </cell>
          <cell r="I589">
            <v>3.9794000000000003E-2</v>
          </cell>
        </row>
        <row r="590">
          <cell r="D590" t="str">
            <v>SM0399D0</v>
          </cell>
          <cell r="E590">
            <v>64871</v>
          </cell>
          <cell r="F590">
            <v>64880</v>
          </cell>
          <cell r="G590" t="str">
            <v>IMPERT</v>
          </cell>
          <cell r="H590">
            <v>1.1054E-2</v>
          </cell>
          <cell r="I590">
            <v>3.9794000000000003E-2</v>
          </cell>
        </row>
        <row r="591">
          <cell r="D591" t="str">
            <v>SM0400D0</v>
          </cell>
          <cell r="E591">
            <v>64871</v>
          </cell>
          <cell r="F591">
            <v>64880</v>
          </cell>
          <cell r="G591" t="str">
            <v>DISTSR</v>
          </cell>
          <cell r="H591">
            <v>1.1054E-2</v>
          </cell>
          <cell r="I591">
            <v>3.9794000000000003E-2</v>
          </cell>
        </row>
        <row r="592">
          <cell r="D592" t="str">
            <v>SM0402D0</v>
          </cell>
          <cell r="E592">
            <v>64130</v>
          </cell>
          <cell r="F592">
            <v>64167</v>
          </cell>
          <cell r="G592" t="str">
            <v>COMPIM</v>
          </cell>
          <cell r="H592">
            <v>1.1054E-2</v>
          </cell>
          <cell r="I592">
            <v>3.9794000000000003E-2</v>
          </cell>
        </row>
        <row r="593">
          <cell r="D593" t="str">
            <v>SM0403D0</v>
          </cell>
          <cell r="E593">
            <v>63526</v>
          </cell>
          <cell r="F593">
            <v>63535</v>
          </cell>
          <cell r="G593" t="str">
            <v>DISTSR</v>
          </cell>
          <cell r="H593">
            <v>1.1054E-2</v>
          </cell>
          <cell r="I593">
            <v>3.9794000000000003E-2</v>
          </cell>
        </row>
        <row r="594">
          <cell r="D594" t="str">
            <v>SM0404D0</v>
          </cell>
          <cell r="E594">
            <v>64826</v>
          </cell>
          <cell r="F594">
            <v>64835</v>
          </cell>
          <cell r="G594" t="str">
            <v>DISTSR</v>
          </cell>
          <cell r="H594">
            <v>1.1054E-2</v>
          </cell>
          <cell r="I594">
            <v>3.9794000000000003E-2</v>
          </cell>
        </row>
        <row r="595">
          <cell r="D595" t="str">
            <v>SM0405D0</v>
          </cell>
          <cell r="E595">
            <v>63740</v>
          </cell>
          <cell r="F595">
            <v>63759</v>
          </cell>
          <cell r="G595" t="str">
            <v>DISTSR</v>
          </cell>
          <cell r="H595">
            <v>1.1054E-2</v>
          </cell>
          <cell r="I595">
            <v>3.9794000000000003E-2</v>
          </cell>
        </row>
        <row r="596">
          <cell r="D596" t="str">
            <v>SM0406D0</v>
          </cell>
          <cell r="E596">
            <v>63740</v>
          </cell>
          <cell r="F596">
            <v>63759</v>
          </cell>
          <cell r="G596" t="str">
            <v>AMYLUM</v>
          </cell>
          <cell r="H596">
            <v>1.1054E-2</v>
          </cell>
          <cell r="I596">
            <v>3.9794000000000003E-2</v>
          </cell>
        </row>
        <row r="597">
          <cell r="D597" t="str">
            <v>SM0407D0</v>
          </cell>
          <cell r="E597">
            <v>64461</v>
          </cell>
          <cell r="F597">
            <v>64470</v>
          </cell>
          <cell r="G597" t="str">
            <v>DISTSR</v>
          </cell>
          <cell r="H597">
            <v>1.1054E-2</v>
          </cell>
          <cell r="I597">
            <v>3.9794000000000003E-2</v>
          </cell>
        </row>
        <row r="598">
          <cell r="D598" t="str">
            <v>SM0408D0</v>
          </cell>
          <cell r="E598">
            <v>64096</v>
          </cell>
          <cell r="F598">
            <v>64103</v>
          </cell>
          <cell r="G598" t="str">
            <v>DISTSR</v>
          </cell>
          <cell r="H598">
            <v>1.1054E-2</v>
          </cell>
          <cell r="I598">
            <v>3.9794000000000003E-2</v>
          </cell>
        </row>
        <row r="599">
          <cell r="D599" t="str">
            <v>SM0933D0</v>
          </cell>
          <cell r="E599">
            <v>83320</v>
          </cell>
          <cell r="F599">
            <v>83339</v>
          </cell>
          <cell r="G599" t="str">
            <v>GABYSP</v>
          </cell>
          <cell r="H599">
            <v>1.1054E-2</v>
          </cell>
          <cell r="I599">
            <v>3.9794000000000003E-2</v>
          </cell>
        </row>
        <row r="600">
          <cell r="D600" t="str">
            <v>SM0937D1</v>
          </cell>
          <cell r="E600">
            <v>85680</v>
          </cell>
          <cell r="F600">
            <v>85699</v>
          </cell>
          <cell r="G600" t="str">
            <v>PERLHG</v>
          </cell>
          <cell r="H600">
            <v>1.1054E-2</v>
          </cell>
          <cell r="I600">
            <v>3.9794000000000003E-2</v>
          </cell>
        </row>
        <row r="601">
          <cell r="D601" t="str">
            <v>SM0937D2</v>
          </cell>
          <cell r="E601">
            <v>85680</v>
          </cell>
          <cell r="F601">
            <v>85699</v>
          </cell>
          <cell r="G601" t="str">
            <v>HARGAZ</v>
          </cell>
          <cell r="H601">
            <v>1.1054E-2</v>
          </cell>
          <cell r="I601">
            <v>3.9794000000000003E-2</v>
          </cell>
        </row>
        <row r="602">
          <cell r="D602" t="str">
            <v>SM0985D0</v>
          </cell>
          <cell r="E602">
            <v>85680</v>
          </cell>
          <cell r="F602">
            <v>85733</v>
          </cell>
          <cell r="G602" t="str">
            <v>HARGAZ</v>
          </cell>
          <cell r="H602">
            <v>1.1054E-2</v>
          </cell>
          <cell r="I602">
            <v>3.9794000000000003E-2</v>
          </cell>
        </row>
        <row r="603">
          <cell r="D603" t="str">
            <v>SM1014D0</v>
          </cell>
          <cell r="E603">
            <v>83981</v>
          </cell>
          <cell r="F603">
            <v>84022</v>
          </cell>
          <cell r="G603" t="str">
            <v>HARGAZ</v>
          </cell>
          <cell r="H603">
            <v>1.1054E-2</v>
          </cell>
          <cell r="I603">
            <v>3.9794000000000003E-2</v>
          </cell>
        </row>
        <row r="604">
          <cell r="D604" t="str">
            <v>SM1026D0</v>
          </cell>
          <cell r="E604">
            <v>85788</v>
          </cell>
          <cell r="F604">
            <v>85797</v>
          </cell>
          <cell r="G604" t="str">
            <v>HARGAZ</v>
          </cell>
          <cell r="H604">
            <v>1.1054E-2</v>
          </cell>
          <cell r="I604">
            <v>3.9794000000000003E-2</v>
          </cell>
        </row>
        <row r="605">
          <cell r="D605" t="str">
            <v>SM0438D0</v>
          </cell>
          <cell r="E605">
            <v>20563</v>
          </cell>
          <cell r="F605">
            <v>20572</v>
          </cell>
          <cell r="G605" t="str">
            <v>EGDTGM</v>
          </cell>
          <cell r="H605">
            <v>1.0669E-2</v>
          </cell>
          <cell r="I605">
            <v>3.8407999999999998E-2</v>
          </cell>
        </row>
        <row r="606">
          <cell r="D606" t="str">
            <v>SM0128D0</v>
          </cell>
          <cell r="E606">
            <v>20563</v>
          </cell>
          <cell r="F606">
            <v>20572</v>
          </cell>
          <cell r="G606" t="str">
            <v>INTAGO</v>
          </cell>
          <cell r="H606">
            <v>1.1054E-2</v>
          </cell>
          <cell r="I606">
            <v>3.9794000000000003E-2</v>
          </cell>
        </row>
        <row r="607">
          <cell r="D607" t="str">
            <v>SM0385D0</v>
          </cell>
          <cell r="E607">
            <v>23797</v>
          </cell>
          <cell r="F607">
            <v>23859</v>
          </cell>
          <cell r="G607" t="str">
            <v>CARMUN</v>
          </cell>
          <cell r="H607">
            <v>1.1054E-2</v>
          </cell>
          <cell r="I607">
            <v>3.9794000000000003E-2</v>
          </cell>
        </row>
        <row r="608">
          <cell r="D608" t="str">
            <v>SM0386D0</v>
          </cell>
          <cell r="E608">
            <v>23797</v>
          </cell>
          <cell r="F608">
            <v>23804</v>
          </cell>
          <cell r="G608" t="str">
            <v>EGDTGM</v>
          </cell>
          <cell r="H608">
            <v>1.1054E-2</v>
          </cell>
          <cell r="I608">
            <v>3.9794000000000003E-2</v>
          </cell>
        </row>
        <row r="609">
          <cell r="D609" t="str">
            <v>SM0387D0</v>
          </cell>
          <cell r="E609">
            <v>23797</v>
          </cell>
          <cell r="F609">
            <v>23804</v>
          </cell>
          <cell r="G609" t="str">
            <v>PACOTZ</v>
          </cell>
          <cell r="H609">
            <v>1.1054E-2</v>
          </cell>
          <cell r="I609">
            <v>3.9794000000000003E-2</v>
          </cell>
        </row>
        <row r="610">
          <cell r="D610" t="str">
            <v>SM0909D0</v>
          </cell>
          <cell r="E610">
            <v>23797</v>
          </cell>
          <cell r="F610">
            <v>23804</v>
          </cell>
          <cell r="G610" t="str">
            <v>CASUNP</v>
          </cell>
          <cell r="H610">
            <v>1.1054E-2</v>
          </cell>
          <cell r="I610">
            <v>3.9794000000000003E-2</v>
          </cell>
        </row>
        <row r="611">
          <cell r="D611" t="str">
            <v>SM0390D0</v>
          </cell>
          <cell r="E611">
            <v>64906</v>
          </cell>
          <cell r="F611">
            <v>64924</v>
          </cell>
          <cell r="G611" t="str">
            <v>LENARC</v>
          </cell>
          <cell r="H611">
            <v>1.0410000000000001E-2</v>
          </cell>
          <cell r="I611">
            <v>3.7476000000000002E-2</v>
          </cell>
        </row>
        <row r="612">
          <cell r="D612" t="str">
            <v>SM1003D0</v>
          </cell>
          <cell r="E612">
            <v>64504</v>
          </cell>
          <cell r="F612">
            <v>64513</v>
          </cell>
          <cell r="G612" t="str">
            <v>OLIGPL</v>
          </cell>
          <cell r="H612">
            <v>1.0410000000000001E-2</v>
          </cell>
          <cell r="I612">
            <v>3.7476000000000002E-2</v>
          </cell>
        </row>
        <row r="613">
          <cell r="D613" t="str">
            <v>SM0422D0</v>
          </cell>
          <cell r="E613">
            <v>20910</v>
          </cell>
          <cell r="F613">
            <v>20947</v>
          </cell>
          <cell r="G613" t="str">
            <v>EGDTGM</v>
          </cell>
          <cell r="H613">
            <v>1.0669E-2</v>
          </cell>
          <cell r="I613">
            <v>3.8407999999999998E-2</v>
          </cell>
        </row>
        <row r="614">
          <cell r="D614" t="str">
            <v>SM0423D0</v>
          </cell>
          <cell r="E614">
            <v>20910</v>
          </cell>
          <cell r="F614">
            <v>20938</v>
          </cell>
          <cell r="G614" t="str">
            <v>EGDTGM</v>
          </cell>
          <cell r="H614">
            <v>1.0669E-2</v>
          </cell>
          <cell r="I614">
            <v>3.8407999999999998E-2</v>
          </cell>
        </row>
        <row r="615">
          <cell r="D615" t="str">
            <v>SM0424D0</v>
          </cell>
          <cell r="E615">
            <v>20910</v>
          </cell>
          <cell r="F615">
            <v>20929</v>
          </cell>
          <cell r="G615" t="str">
            <v>EGDTGM</v>
          </cell>
          <cell r="H615">
            <v>1.0669E-2</v>
          </cell>
          <cell r="I615">
            <v>3.8407999999999998E-2</v>
          </cell>
        </row>
        <row r="616">
          <cell r="D616" t="str">
            <v>SM0425D0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1.0669E-2</v>
          </cell>
          <cell r="I616">
            <v>3.8407999999999998E-2</v>
          </cell>
        </row>
        <row r="617">
          <cell r="D617" t="str">
            <v>SM0426D0</v>
          </cell>
          <cell r="E617">
            <v>20965</v>
          </cell>
          <cell r="F617">
            <v>20974</v>
          </cell>
          <cell r="G617" t="str">
            <v>EGDTGM</v>
          </cell>
          <cell r="H617">
            <v>1.0669E-2</v>
          </cell>
          <cell r="I617">
            <v>3.8407999999999998E-2</v>
          </cell>
        </row>
        <row r="618">
          <cell r="D618" t="str">
            <v>SM0427D0</v>
          </cell>
          <cell r="E618">
            <v>20965</v>
          </cell>
          <cell r="F618">
            <v>20974</v>
          </cell>
          <cell r="G618" t="str">
            <v>MANMGO</v>
          </cell>
          <cell r="H618">
            <v>1.0669E-2</v>
          </cell>
          <cell r="I618">
            <v>3.8407999999999998E-2</v>
          </cell>
        </row>
        <row r="619">
          <cell r="D619" t="str">
            <v>SM0430D0</v>
          </cell>
          <cell r="E619">
            <v>20965</v>
          </cell>
          <cell r="F619">
            <v>20983</v>
          </cell>
          <cell r="G619" t="str">
            <v>EGDTGM</v>
          </cell>
          <cell r="H619">
            <v>1.0669E-2</v>
          </cell>
          <cell r="I619">
            <v>3.8407999999999998E-2</v>
          </cell>
        </row>
        <row r="620">
          <cell r="D620" t="str">
            <v>SM0431D0</v>
          </cell>
          <cell r="E620">
            <v>22166</v>
          </cell>
          <cell r="F620">
            <v>22175</v>
          </cell>
          <cell r="G620" t="str">
            <v>EGDTGM</v>
          </cell>
          <cell r="H620">
            <v>1.0669E-2</v>
          </cell>
          <cell r="I620">
            <v>3.8407999999999998E-2</v>
          </cell>
        </row>
        <row r="621">
          <cell r="D621" t="str">
            <v>SM0432D1</v>
          </cell>
          <cell r="E621">
            <v>20821</v>
          </cell>
          <cell r="F621">
            <v>20830</v>
          </cell>
          <cell r="G621" t="str">
            <v>EGDTGM</v>
          </cell>
          <cell r="H621">
            <v>1.0669E-2</v>
          </cell>
          <cell r="I621">
            <v>3.8407999999999998E-2</v>
          </cell>
        </row>
        <row r="622">
          <cell r="D622" t="str">
            <v>SM0436D0</v>
          </cell>
          <cell r="E622">
            <v>20821</v>
          </cell>
          <cell r="F622">
            <v>20858</v>
          </cell>
          <cell r="G622" t="str">
            <v>EGDTGM</v>
          </cell>
          <cell r="H622">
            <v>1.0669E-2</v>
          </cell>
          <cell r="I622">
            <v>3.8407999999999998E-2</v>
          </cell>
        </row>
        <row r="623">
          <cell r="D623" t="str">
            <v>SM0437D0</v>
          </cell>
          <cell r="E623">
            <v>20876</v>
          </cell>
          <cell r="F623">
            <v>20885</v>
          </cell>
          <cell r="G623" t="str">
            <v>EGDTGM</v>
          </cell>
          <cell r="H623">
            <v>1.0669E-2</v>
          </cell>
          <cell r="I623">
            <v>3.8407999999999998E-2</v>
          </cell>
        </row>
        <row r="624">
          <cell r="D624" t="str">
            <v>SM0440D0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1.0669E-2</v>
          </cell>
          <cell r="I624">
            <v>3.8407999999999998E-2</v>
          </cell>
        </row>
        <row r="625">
          <cell r="D625" t="str">
            <v>SM1156D0</v>
          </cell>
          <cell r="E625">
            <v>20821</v>
          </cell>
          <cell r="F625">
            <v>20830</v>
          </cell>
          <cell r="G625" t="str">
            <v>EGDTGM</v>
          </cell>
          <cell r="H625">
            <v>1.0669E-2</v>
          </cell>
          <cell r="I625">
            <v>3.8407999999999998E-2</v>
          </cell>
        </row>
        <row r="626">
          <cell r="D626" t="str">
            <v>SM0307D0</v>
          </cell>
          <cell r="E626">
            <v>124938</v>
          </cell>
          <cell r="F626">
            <v>124974</v>
          </cell>
          <cell r="G626" t="str">
            <v>TLSITB</v>
          </cell>
          <cell r="H626">
            <v>1.1439E-2</v>
          </cell>
          <cell r="I626">
            <v>4.1180000000000001E-2</v>
          </cell>
        </row>
        <row r="627">
          <cell r="D627" t="str">
            <v>SM0448D4</v>
          </cell>
          <cell r="E627">
            <v>120824</v>
          </cell>
          <cell r="F627">
            <v>120833</v>
          </cell>
          <cell r="G627" t="str">
            <v>EGDTGM</v>
          </cell>
          <cell r="H627">
            <v>1.1439E-2</v>
          </cell>
          <cell r="I627">
            <v>4.1180000000000001E-2</v>
          </cell>
        </row>
        <row r="628">
          <cell r="D628" t="str">
            <v>SM0450D1</v>
          </cell>
          <cell r="E628">
            <v>120824</v>
          </cell>
          <cell r="F628">
            <v>120833</v>
          </cell>
          <cell r="G628" t="str">
            <v>KOBERS</v>
          </cell>
          <cell r="H628">
            <v>1.1439E-2</v>
          </cell>
          <cell r="I628">
            <v>4.1180000000000001E-2</v>
          </cell>
        </row>
        <row r="629">
          <cell r="D629" t="str">
            <v>SM0450D2</v>
          </cell>
          <cell r="E629">
            <v>120824</v>
          </cell>
          <cell r="F629">
            <v>120833</v>
          </cell>
          <cell r="G629" t="str">
            <v>RIFILS</v>
          </cell>
          <cell r="H629">
            <v>1.1439E-2</v>
          </cell>
          <cell r="I629">
            <v>4.1180000000000001E-2</v>
          </cell>
        </row>
        <row r="630">
          <cell r="D630" t="str">
            <v>SM0453D0</v>
          </cell>
          <cell r="E630">
            <v>120726</v>
          </cell>
          <cell r="F630">
            <v>120735</v>
          </cell>
          <cell r="G630" t="str">
            <v>EGDTGM</v>
          </cell>
          <cell r="H630">
            <v>1.1439E-2</v>
          </cell>
          <cell r="I630">
            <v>4.1180000000000001E-2</v>
          </cell>
        </row>
        <row r="631">
          <cell r="D631" t="str">
            <v>SM0454D0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1.1439E-2</v>
          </cell>
          <cell r="I631">
            <v>4.1180000000000001E-2</v>
          </cell>
        </row>
        <row r="632">
          <cell r="D632" t="str">
            <v>SM0455D0</v>
          </cell>
          <cell r="E632">
            <v>124938</v>
          </cell>
          <cell r="F632">
            <v>124974</v>
          </cell>
          <cell r="G632" t="str">
            <v>EGDTGM</v>
          </cell>
          <cell r="H632">
            <v>1.1439E-2</v>
          </cell>
          <cell r="I632">
            <v>4.1180000000000001E-2</v>
          </cell>
        </row>
        <row r="633">
          <cell r="D633" t="str">
            <v>SM0456D0</v>
          </cell>
          <cell r="E633">
            <v>124938</v>
          </cell>
          <cell r="F633">
            <v>124965</v>
          </cell>
          <cell r="G633" t="str">
            <v>SANBIS</v>
          </cell>
          <cell r="H633">
            <v>1.1439E-2</v>
          </cell>
          <cell r="I633">
            <v>4.1180000000000001E-2</v>
          </cell>
        </row>
        <row r="634">
          <cell r="D634" t="str">
            <v>SM0457D0</v>
          </cell>
          <cell r="E634">
            <v>124938</v>
          </cell>
          <cell r="F634">
            <v>124992</v>
          </cell>
          <cell r="G634" t="str">
            <v>UNOPAN</v>
          </cell>
          <cell r="H634">
            <v>1.1439E-2</v>
          </cell>
          <cell r="I634">
            <v>4.1180000000000001E-2</v>
          </cell>
        </row>
        <row r="635">
          <cell r="D635" t="str">
            <v>SM0458D0</v>
          </cell>
          <cell r="E635">
            <v>123601</v>
          </cell>
          <cell r="F635">
            <v>123665</v>
          </cell>
          <cell r="G635" t="str">
            <v>EGDTGM</v>
          </cell>
          <cell r="H635">
            <v>1.1439E-2</v>
          </cell>
          <cell r="I635">
            <v>4.1180000000000001E-2</v>
          </cell>
        </row>
        <row r="636">
          <cell r="D636" t="str">
            <v>SM0459D0</v>
          </cell>
          <cell r="E636">
            <v>120968</v>
          </cell>
          <cell r="F636">
            <v>120977</v>
          </cell>
          <cell r="G636" t="str">
            <v>EGDTGM</v>
          </cell>
          <cell r="H636">
            <v>1.1439E-2</v>
          </cell>
          <cell r="I636">
            <v>4.1180000000000001E-2</v>
          </cell>
        </row>
        <row r="637">
          <cell r="D637" t="str">
            <v>SM0461D0</v>
          </cell>
          <cell r="E637">
            <v>124938</v>
          </cell>
          <cell r="F637">
            <v>124992</v>
          </cell>
          <cell r="G637" t="str">
            <v>KOBERV</v>
          </cell>
          <cell r="H637">
            <v>1.1439E-2</v>
          </cell>
          <cell r="I637">
            <v>4.1180000000000001E-2</v>
          </cell>
        </row>
        <row r="638">
          <cell r="D638" t="str">
            <v>SM0990D0</v>
          </cell>
          <cell r="E638">
            <v>120771</v>
          </cell>
          <cell r="F638">
            <v>120780</v>
          </cell>
          <cell r="G638" t="str">
            <v>PRDPRS</v>
          </cell>
          <cell r="H638">
            <v>1.1439E-2</v>
          </cell>
          <cell r="I638">
            <v>4.1180000000000001E-2</v>
          </cell>
        </row>
        <row r="639">
          <cell r="D639" t="str">
            <v>SM1052D0</v>
          </cell>
          <cell r="E639">
            <v>124938</v>
          </cell>
          <cell r="F639">
            <v>124992</v>
          </cell>
          <cell r="G639" t="str">
            <v>EGDTGM</v>
          </cell>
          <cell r="H639">
            <v>1.1439E-2</v>
          </cell>
          <cell r="I639">
            <v>4.1180000000000001E-2</v>
          </cell>
        </row>
        <row r="640">
          <cell r="D640" t="str">
            <v>SM1074D0</v>
          </cell>
          <cell r="E640">
            <v>120726</v>
          </cell>
          <cell r="F640">
            <v>120735</v>
          </cell>
          <cell r="G640" t="str">
            <v>PECART</v>
          </cell>
          <cell r="H640">
            <v>1.1439E-2</v>
          </cell>
          <cell r="I640">
            <v>4.1180000000000001E-2</v>
          </cell>
        </row>
        <row r="641">
          <cell r="D641" t="str">
            <v>SM1108D0</v>
          </cell>
          <cell r="E641">
            <v>120771</v>
          </cell>
          <cell r="F641">
            <v>120780</v>
          </cell>
          <cell r="G641" t="str">
            <v>PRISMA</v>
          </cell>
          <cell r="H641">
            <v>1.1439E-2</v>
          </cell>
          <cell r="I641">
            <v>4.1180000000000001E-2</v>
          </cell>
        </row>
        <row r="642">
          <cell r="D642" t="str">
            <v>SM1127D0</v>
          </cell>
          <cell r="E642">
            <v>124117</v>
          </cell>
          <cell r="F642">
            <v>124126</v>
          </cell>
          <cell r="G642" t="str">
            <v>PRISMA</v>
          </cell>
          <cell r="H642">
            <v>1.1439E-2</v>
          </cell>
          <cell r="I642">
            <v>4.1180000000000001E-2</v>
          </cell>
        </row>
        <row r="643">
          <cell r="D643" t="str">
            <v>SM1137D0</v>
          </cell>
          <cell r="E643">
            <v>120726</v>
          </cell>
          <cell r="F643">
            <v>120735</v>
          </cell>
          <cell r="G643" t="str">
            <v>EGDTGM</v>
          </cell>
          <cell r="H643">
            <v>1.1439E-2</v>
          </cell>
          <cell r="I643">
            <v>4.1180000000000001E-2</v>
          </cell>
        </row>
        <row r="644">
          <cell r="D644" t="str">
            <v>SM0448D2</v>
          </cell>
          <cell r="E644">
            <v>120824</v>
          </cell>
          <cell r="F644">
            <v>120833</v>
          </cell>
          <cell r="G644" t="str">
            <v>GAPRII</v>
          </cell>
          <cell r="H644">
            <v>1.1535E-2</v>
          </cell>
          <cell r="I644">
            <v>4.1526E-2</v>
          </cell>
        </row>
        <row r="645">
          <cell r="D645" t="str">
            <v>SM0448D3</v>
          </cell>
          <cell r="E645">
            <v>120824</v>
          </cell>
          <cell r="F645">
            <v>120833</v>
          </cell>
          <cell r="G645" t="str">
            <v>YARNEA</v>
          </cell>
          <cell r="H645">
            <v>1.1535E-2</v>
          </cell>
          <cell r="I645">
            <v>4.1526E-2</v>
          </cell>
        </row>
        <row r="646">
          <cell r="D646" t="str">
            <v>SM0448D5</v>
          </cell>
          <cell r="E646">
            <v>120824</v>
          </cell>
          <cell r="F646">
            <v>120833</v>
          </cell>
          <cell r="G646" t="str">
            <v>EGDTGM</v>
          </cell>
          <cell r="H646">
            <v>1.1535E-2</v>
          </cell>
          <cell r="I646">
            <v>4.1526E-2</v>
          </cell>
        </row>
        <row r="647">
          <cell r="D647" t="str">
            <v>SM0448D1</v>
          </cell>
          <cell r="E647">
            <v>120824</v>
          </cell>
          <cell r="F647">
            <v>120833</v>
          </cell>
          <cell r="G647" t="str">
            <v>GAPROI</v>
          </cell>
          <cell r="H647">
            <v>1.0978999999999999E-2</v>
          </cell>
          <cell r="I647">
            <v>3.9523999999999997E-2</v>
          </cell>
        </row>
        <row r="648">
          <cell r="D648" t="str">
            <v>SM1167D0</v>
          </cell>
          <cell r="E648">
            <v>21506</v>
          </cell>
          <cell r="F648">
            <v>21515</v>
          </cell>
          <cell r="G648" t="str">
            <v>RUSTRA</v>
          </cell>
          <cell r="H648">
            <v>1.0978999999999999E-2</v>
          </cell>
          <cell r="I648">
            <v>3.9523999999999997E-2</v>
          </cell>
        </row>
        <row r="649">
          <cell r="D649" t="str">
            <v>SM0446D0</v>
          </cell>
          <cell r="E649">
            <v>20778</v>
          </cell>
          <cell r="F649">
            <v>20787</v>
          </cell>
          <cell r="G649" t="str">
            <v>EGDTGM</v>
          </cell>
          <cell r="H649">
            <v>1.1535E-2</v>
          </cell>
          <cell r="I649">
            <v>4.1526E-2</v>
          </cell>
        </row>
        <row r="650">
          <cell r="D650" t="str">
            <v>SM0939D0</v>
          </cell>
          <cell r="E650">
            <v>123674</v>
          </cell>
          <cell r="F650">
            <v>123683</v>
          </cell>
          <cell r="G650" t="str">
            <v>EGDTGM</v>
          </cell>
          <cell r="H650">
            <v>1.1535E-2</v>
          </cell>
          <cell r="I650">
            <v>4.1526E-2</v>
          </cell>
        </row>
        <row r="651">
          <cell r="D651" t="str">
            <v>SM0452D0</v>
          </cell>
          <cell r="E651">
            <v>124616</v>
          </cell>
          <cell r="F651">
            <v>124625</v>
          </cell>
          <cell r="G651" t="str">
            <v>EGDTGM</v>
          </cell>
          <cell r="H651">
            <v>1.1583E-2</v>
          </cell>
          <cell r="I651">
            <v>4.1699E-2</v>
          </cell>
        </row>
        <row r="652">
          <cell r="D652" t="str">
            <v>SM0442D0</v>
          </cell>
          <cell r="E652">
            <v>20466</v>
          </cell>
          <cell r="F652">
            <v>20493</v>
          </cell>
          <cell r="G652" t="str">
            <v>EGDTGM</v>
          </cell>
          <cell r="H652">
            <v>1.1131E-2</v>
          </cell>
          <cell r="I652">
            <v>4.0072000000000003E-2</v>
          </cell>
        </row>
        <row r="653">
          <cell r="D653" t="str">
            <v>SM0444D0</v>
          </cell>
          <cell r="E653">
            <v>20466</v>
          </cell>
          <cell r="F653">
            <v>20509</v>
          </cell>
          <cell r="G653" t="str">
            <v>EGDTGM</v>
          </cell>
          <cell r="H653">
            <v>1.1131E-2</v>
          </cell>
          <cell r="I653">
            <v>4.0072000000000003E-2</v>
          </cell>
        </row>
        <row r="654">
          <cell r="D654" t="str">
            <v>SM0063D0</v>
          </cell>
          <cell r="E654">
            <v>96478</v>
          </cell>
          <cell r="F654">
            <v>96487</v>
          </cell>
          <cell r="G654" t="str">
            <v>GAZNEH</v>
          </cell>
          <cell r="H654">
            <v>1.0831E-2</v>
          </cell>
          <cell r="I654">
            <v>3.8991999999999999E-2</v>
          </cell>
        </row>
        <row r="655">
          <cell r="D655" t="str">
            <v>SM0468D0</v>
          </cell>
          <cell r="E655">
            <v>95355</v>
          </cell>
          <cell r="F655">
            <v>95364</v>
          </cell>
          <cell r="G655" t="str">
            <v>GAZNEH</v>
          </cell>
          <cell r="H655">
            <v>1.0831E-2</v>
          </cell>
          <cell r="I655">
            <v>3.8991999999999999E-2</v>
          </cell>
        </row>
        <row r="656">
          <cell r="D656" t="str">
            <v>SM0468D1</v>
          </cell>
          <cell r="E656">
            <v>98998</v>
          </cell>
          <cell r="F656">
            <v>99003</v>
          </cell>
          <cell r="G656" t="str">
            <v>DESIGN</v>
          </cell>
          <cell r="H656">
            <v>1.0831E-2</v>
          </cell>
          <cell r="I656">
            <v>3.8991999999999999E-2</v>
          </cell>
        </row>
        <row r="657">
          <cell r="D657" t="str">
            <v>SM0471D0</v>
          </cell>
          <cell r="E657">
            <v>96664</v>
          </cell>
          <cell r="F657">
            <v>96673</v>
          </cell>
          <cell r="G657" t="str">
            <v>GAZNEH</v>
          </cell>
          <cell r="H657">
            <v>1.0831E-2</v>
          </cell>
          <cell r="I657">
            <v>3.8991999999999999E-2</v>
          </cell>
        </row>
        <row r="658">
          <cell r="D658" t="str">
            <v>SM0478D0</v>
          </cell>
          <cell r="E658">
            <v>95499</v>
          </cell>
          <cell r="F658">
            <v>95603</v>
          </cell>
          <cell r="G658" t="str">
            <v>EGDTGM</v>
          </cell>
          <cell r="H658">
            <v>1.0831E-2</v>
          </cell>
          <cell r="I658">
            <v>3.8991999999999999E-2</v>
          </cell>
        </row>
        <row r="659">
          <cell r="D659" t="str">
            <v>SM0479D0</v>
          </cell>
          <cell r="E659">
            <v>98373</v>
          </cell>
          <cell r="F659">
            <v>98382</v>
          </cell>
          <cell r="G659" t="str">
            <v>EGDTGM</v>
          </cell>
          <cell r="H659">
            <v>1.0831E-2</v>
          </cell>
          <cell r="I659">
            <v>3.8991999999999999E-2</v>
          </cell>
        </row>
        <row r="660">
          <cell r="D660" t="str">
            <v>SM0480D1</v>
          </cell>
          <cell r="E660">
            <v>95060</v>
          </cell>
          <cell r="F660">
            <v>95079</v>
          </cell>
          <cell r="G660" t="str">
            <v>ANTIBI</v>
          </cell>
          <cell r="H660">
            <v>1.0831E-2</v>
          </cell>
          <cell r="I660">
            <v>3.8991999999999999E-2</v>
          </cell>
        </row>
        <row r="661">
          <cell r="D661" t="str">
            <v>SM0480D2</v>
          </cell>
          <cell r="E661">
            <v>100353</v>
          </cell>
          <cell r="F661">
            <v>95284</v>
          </cell>
          <cell r="G661" t="str">
            <v>EGDTGM</v>
          </cell>
          <cell r="H661">
            <v>1.0831E-2</v>
          </cell>
          <cell r="I661">
            <v>3.8991999999999999E-2</v>
          </cell>
        </row>
        <row r="662">
          <cell r="D662" t="str">
            <v>SM0480D3</v>
          </cell>
          <cell r="E662">
            <v>97919</v>
          </cell>
          <cell r="F662">
            <v>97946</v>
          </cell>
          <cell r="G662" t="str">
            <v>GAZMIR</v>
          </cell>
          <cell r="H662">
            <v>1.0831E-2</v>
          </cell>
          <cell r="I662">
            <v>3.8991999999999999E-2</v>
          </cell>
        </row>
        <row r="663">
          <cell r="D663" t="str">
            <v>SM0482D0</v>
          </cell>
          <cell r="E663">
            <v>95060</v>
          </cell>
          <cell r="F663">
            <v>95079</v>
          </cell>
          <cell r="G663" t="str">
            <v>EGDTGM</v>
          </cell>
          <cell r="H663">
            <v>1.0831E-2</v>
          </cell>
          <cell r="I663">
            <v>3.8991999999999999E-2</v>
          </cell>
        </row>
        <row r="664">
          <cell r="D664" t="str">
            <v>SM0483D1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1.0831E-2</v>
          </cell>
          <cell r="I664">
            <v>3.8991999999999999E-2</v>
          </cell>
        </row>
        <row r="665">
          <cell r="D665" t="str">
            <v>SM0483D2</v>
          </cell>
          <cell r="E665">
            <v>95060</v>
          </cell>
          <cell r="F665">
            <v>95079</v>
          </cell>
          <cell r="G665" t="str">
            <v>FORTUS</v>
          </cell>
          <cell r="H665">
            <v>1.0831E-2</v>
          </cell>
          <cell r="I665">
            <v>3.8991999999999999E-2</v>
          </cell>
        </row>
        <row r="666">
          <cell r="D666" t="str">
            <v>SM0483D3</v>
          </cell>
          <cell r="E666">
            <v>97919</v>
          </cell>
          <cell r="F666">
            <v>97928</v>
          </cell>
          <cell r="G666" t="str">
            <v>GAZMIR</v>
          </cell>
          <cell r="H666">
            <v>1.0831E-2</v>
          </cell>
          <cell r="I666">
            <v>3.8991999999999999E-2</v>
          </cell>
        </row>
        <row r="667">
          <cell r="D667" t="str">
            <v>SM0886D0</v>
          </cell>
          <cell r="E667">
            <v>97679</v>
          </cell>
          <cell r="F667">
            <v>97688</v>
          </cell>
          <cell r="G667" t="str">
            <v>EGDTGM</v>
          </cell>
          <cell r="H667">
            <v>1.0831E-2</v>
          </cell>
          <cell r="I667">
            <v>3.8991999999999999E-2</v>
          </cell>
        </row>
        <row r="668">
          <cell r="D668" t="str">
            <v>SM0897D0</v>
          </cell>
          <cell r="E668">
            <v>95239</v>
          </cell>
          <cell r="F668">
            <v>95248</v>
          </cell>
          <cell r="G668" t="str">
            <v>EGDTGM</v>
          </cell>
          <cell r="H668">
            <v>1.0831E-2</v>
          </cell>
          <cell r="I668">
            <v>3.8991999999999999E-2</v>
          </cell>
        </row>
        <row r="669">
          <cell r="D669" t="str">
            <v>SM1024D0</v>
          </cell>
          <cell r="E669">
            <v>95499</v>
          </cell>
          <cell r="F669">
            <v>95603</v>
          </cell>
          <cell r="G669" t="str">
            <v>EGDTGM</v>
          </cell>
          <cell r="H669">
            <v>1.0831E-2</v>
          </cell>
          <cell r="I669">
            <v>3.8991999999999999E-2</v>
          </cell>
        </row>
        <row r="670">
          <cell r="D670" t="str">
            <v>SM1027D0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1.0831E-2</v>
          </cell>
          <cell r="I670">
            <v>3.8991999999999999E-2</v>
          </cell>
        </row>
        <row r="671">
          <cell r="D671" t="str">
            <v>SM1075D0</v>
          </cell>
          <cell r="E671">
            <v>95792</v>
          </cell>
          <cell r="F671">
            <v>95809</v>
          </cell>
          <cell r="G671" t="str">
            <v>PRISMA</v>
          </cell>
          <cell r="H671">
            <v>1.0831E-2</v>
          </cell>
          <cell r="I671">
            <v>3.8991999999999999E-2</v>
          </cell>
        </row>
        <row r="672">
          <cell r="D672" t="str">
            <v>SM1087D0</v>
          </cell>
          <cell r="E672">
            <v>96110</v>
          </cell>
          <cell r="F672">
            <v>96129</v>
          </cell>
          <cell r="G672" t="str">
            <v>DESIGN</v>
          </cell>
          <cell r="H672">
            <v>1.0831E-2</v>
          </cell>
          <cell r="I672">
            <v>3.8991999999999999E-2</v>
          </cell>
        </row>
        <row r="673">
          <cell r="D673" t="str">
            <v>SM1164D0</v>
          </cell>
          <cell r="E673">
            <v>97811</v>
          </cell>
          <cell r="F673">
            <v>97857</v>
          </cell>
          <cell r="G673" t="str">
            <v>PRISMA</v>
          </cell>
          <cell r="H673">
            <v>1.0831E-2</v>
          </cell>
          <cell r="I673">
            <v>3.8991999999999999E-2</v>
          </cell>
        </row>
        <row r="674">
          <cell r="D674" t="str">
            <v>SM1209D0</v>
          </cell>
          <cell r="E674">
            <v>97811</v>
          </cell>
          <cell r="F674">
            <v>97820</v>
          </cell>
          <cell r="G674" t="str">
            <v>DESIGN</v>
          </cell>
          <cell r="H674">
            <v>1.0831E-2</v>
          </cell>
          <cell r="I674">
            <v>3.8991999999999999E-2</v>
          </cell>
        </row>
        <row r="675">
          <cell r="D675" t="str">
            <v>SM1211D0</v>
          </cell>
          <cell r="E675">
            <v>95499</v>
          </cell>
          <cell r="F675">
            <v>95505</v>
          </cell>
          <cell r="G675" t="str">
            <v>GAZNEH</v>
          </cell>
          <cell r="H675">
            <v>1.0831E-2</v>
          </cell>
          <cell r="I675">
            <v>3.8991999999999999E-2</v>
          </cell>
        </row>
        <row r="676">
          <cell r="D676" t="str">
            <v>SM1157D0</v>
          </cell>
          <cell r="G676" t="str">
            <v>VMOLTR</v>
          </cell>
          <cell r="H676">
            <v>1.0831E-2</v>
          </cell>
          <cell r="I676">
            <v>3.8991999999999999E-2</v>
          </cell>
        </row>
        <row r="677">
          <cell r="D677" t="str">
            <v>SM0447D0</v>
          </cell>
          <cell r="E677">
            <v>24711</v>
          </cell>
          <cell r="F677">
            <v>24720</v>
          </cell>
          <cell r="G677" t="str">
            <v>AGRIBC</v>
          </cell>
          <cell r="H677">
            <v>1.0945E-2</v>
          </cell>
          <cell r="I677">
            <v>3.9402E-2</v>
          </cell>
        </row>
        <row r="678">
          <cell r="D678" t="str">
            <v>SM0464D0</v>
          </cell>
          <cell r="E678">
            <v>120860</v>
          </cell>
          <cell r="F678">
            <v>120879</v>
          </cell>
          <cell r="G678" t="str">
            <v>EGDTGM</v>
          </cell>
          <cell r="H678">
            <v>1.0945E-2</v>
          </cell>
          <cell r="I678">
            <v>3.9402E-2</v>
          </cell>
        </row>
        <row r="679">
          <cell r="D679" t="str">
            <v>SM0465D1</v>
          </cell>
          <cell r="E679">
            <v>120860</v>
          </cell>
          <cell r="F679">
            <v>120879</v>
          </cell>
          <cell r="G679" t="str">
            <v>MITTRO</v>
          </cell>
          <cell r="H679">
            <v>1.0945E-2</v>
          </cell>
          <cell r="I679">
            <v>3.9402E-2</v>
          </cell>
        </row>
        <row r="680">
          <cell r="D680" t="str">
            <v>SM0465D2</v>
          </cell>
          <cell r="E680">
            <v>120860</v>
          </cell>
          <cell r="F680">
            <v>120879</v>
          </cell>
          <cell r="G680" t="str">
            <v>ELEROM</v>
          </cell>
          <cell r="H680">
            <v>1.0945E-2</v>
          </cell>
          <cell r="I680">
            <v>3.9402E-2</v>
          </cell>
        </row>
        <row r="681">
          <cell r="D681" t="str">
            <v>SM0466D0</v>
          </cell>
          <cell r="E681">
            <v>124206</v>
          </cell>
          <cell r="F681">
            <v>124224</v>
          </cell>
          <cell r="G681" t="str">
            <v>SPDROM</v>
          </cell>
          <cell r="H681">
            <v>1.0945E-2</v>
          </cell>
          <cell r="I681">
            <v>3.9402E-2</v>
          </cell>
        </row>
        <row r="682">
          <cell r="D682" t="str">
            <v>SM0469D0</v>
          </cell>
          <cell r="E682">
            <v>122463</v>
          </cell>
          <cell r="F682">
            <v>122472</v>
          </cell>
          <cell r="G682" t="str">
            <v>EGDTGM</v>
          </cell>
          <cell r="H682">
            <v>1.0945E-2</v>
          </cell>
          <cell r="I682">
            <v>3.9402E-2</v>
          </cell>
        </row>
        <row r="683">
          <cell r="D683" t="str">
            <v>SM0472D0</v>
          </cell>
          <cell r="E683">
            <v>124233</v>
          </cell>
          <cell r="F683">
            <v>124242</v>
          </cell>
          <cell r="G683" t="str">
            <v>SCAZSI</v>
          </cell>
          <cell r="H683">
            <v>1.0945E-2</v>
          </cell>
          <cell r="I683">
            <v>3.9402E-2</v>
          </cell>
        </row>
        <row r="684">
          <cell r="D684" t="str">
            <v>SM0481D0</v>
          </cell>
          <cell r="E684">
            <v>124233</v>
          </cell>
          <cell r="F684">
            <v>124242</v>
          </cell>
          <cell r="G684" t="str">
            <v>SCZSII</v>
          </cell>
          <cell r="H684">
            <v>1.0945E-2</v>
          </cell>
          <cell r="I684">
            <v>3.9402E-2</v>
          </cell>
        </row>
        <row r="685">
          <cell r="D685" t="str">
            <v>SM0925D0</v>
          </cell>
          <cell r="E685">
            <v>124206</v>
          </cell>
          <cell r="F685">
            <v>124215</v>
          </cell>
          <cell r="G685" t="str">
            <v>CORDGZ</v>
          </cell>
          <cell r="H685">
            <v>1.0945E-2</v>
          </cell>
          <cell r="I685">
            <v>3.9402E-2</v>
          </cell>
        </row>
        <row r="686">
          <cell r="D686" t="str">
            <v>SM0926D0</v>
          </cell>
          <cell r="E686">
            <v>124723</v>
          </cell>
          <cell r="F686">
            <v>124732</v>
          </cell>
          <cell r="G686" t="str">
            <v>RAGESR</v>
          </cell>
          <cell r="H686">
            <v>1.0945E-2</v>
          </cell>
          <cell r="I686">
            <v>3.9402E-2</v>
          </cell>
        </row>
        <row r="687">
          <cell r="D687" t="str">
            <v>SM0957D0</v>
          </cell>
          <cell r="E687">
            <v>120888</v>
          </cell>
          <cell r="F687">
            <v>120913</v>
          </cell>
          <cell r="G687" t="str">
            <v>CORDGZ</v>
          </cell>
          <cell r="H687">
            <v>1.0945E-2</v>
          </cell>
          <cell r="I687">
            <v>3.9402E-2</v>
          </cell>
        </row>
        <row r="688">
          <cell r="D688" t="str">
            <v>SM0957D1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1.0945E-2</v>
          </cell>
          <cell r="I688">
            <v>3.9402E-2</v>
          </cell>
        </row>
        <row r="689">
          <cell r="D689" t="str">
            <v>SM1097D0</v>
          </cell>
          <cell r="E689">
            <v>124643</v>
          </cell>
          <cell r="F689">
            <v>124634</v>
          </cell>
          <cell r="G689" t="str">
            <v>MIHOCO</v>
          </cell>
          <cell r="H689">
            <v>1.0945E-2</v>
          </cell>
          <cell r="I689">
            <v>3.9402E-2</v>
          </cell>
        </row>
        <row r="690">
          <cell r="D690" t="str">
            <v>SM1259D0</v>
          </cell>
          <cell r="E690">
            <v>120922</v>
          </cell>
          <cell r="F690">
            <v>120931</v>
          </cell>
          <cell r="G690" t="str">
            <v>CORDGZ</v>
          </cell>
          <cell r="H690">
            <v>1.0945E-2</v>
          </cell>
          <cell r="I690">
            <v>3.9402E-2</v>
          </cell>
        </row>
        <row r="691">
          <cell r="D691" t="str">
            <v>SM0493D0</v>
          </cell>
          <cell r="E691">
            <v>146263</v>
          </cell>
          <cell r="F691">
            <v>146272</v>
          </cell>
          <cell r="G691" t="str">
            <v>EGDTGM</v>
          </cell>
          <cell r="H691">
            <v>1.0781000000000001E-2</v>
          </cell>
          <cell r="I691">
            <v>3.8811999999999999E-2</v>
          </cell>
        </row>
        <row r="692">
          <cell r="D692" t="str">
            <v>SM0488D0</v>
          </cell>
          <cell r="E692">
            <v>146370</v>
          </cell>
          <cell r="F692">
            <v>146389</v>
          </cell>
          <cell r="G692" t="str">
            <v>EGDTGM</v>
          </cell>
          <cell r="H692">
            <v>1.0869999999999999E-2</v>
          </cell>
          <cell r="I692">
            <v>3.9132E-2</v>
          </cell>
        </row>
        <row r="693">
          <cell r="D693" t="str">
            <v>SM0489D0</v>
          </cell>
          <cell r="E693">
            <v>150221</v>
          </cell>
          <cell r="F693">
            <v>150230</v>
          </cell>
          <cell r="G693" t="str">
            <v>EGDTGM</v>
          </cell>
          <cell r="H693">
            <v>1.0869999999999999E-2</v>
          </cell>
          <cell r="I693">
            <v>3.9132E-2</v>
          </cell>
        </row>
        <row r="694">
          <cell r="D694" t="str">
            <v>SM0494D1</v>
          </cell>
          <cell r="E694">
            <v>35731</v>
          </cell>
          <cell r="F694">
            <v>35740</v>
          </cell>
          <cell r="G694" t="str">
            <v>EGDTGM</v>
          </cell>
          <cell r="H694">
            <v>1.0869999999999999E-2</v>
          </cell>
          <cell r="I694">
            <v>3.9132E-2</v>
          </cell>
        </row>
        <row r="695">
          <cell r="D695" t="str">
            <v>SM0494D2</v>
          </cell>
          <cell r="E695">
            <v>35731</v>
          </cell>
          <cell r="F695">
            <v>35740</v>
          </cell>
          <cell r="G695" t="str">
            <v>TRMBOT</v>
          </cell>
          <cell r="H695">
            <v>1.0869999999999999E-2</v>
          </cell>
          <cell r="I695">
            <v>3.9132E-2</v>
          </cell>
        </row>
        <row r="696">
          <cell r="D696" t="str">
            <v>SM0495D0</v>
          </cell>
          <cell r="E696">
            <v>36453</v>
          </cell>
          <cell r="F696">
            <v>36462</v>
          </cell>
          <cell r="G696" t="str">
            <v>EGDTGM</v>
          </cell>
          <cell r="H696">
            <v>1.0869999999999999E-2</v>
          </cell>
          <cell r="I696">
            <v>3.9132E-2</v>
          </cell>
        </row>
        <row r="697">
          <cell r="D697" t="str">
            <v>SM0496D0</v>
          </cell>
          <cell r="E697">
            <v>36006</v>
          </cell>
          <cell r="F697">
            <v>36015</v>
          </cell>
          <cell r="G697" t="str">
            <v>EGDTGM</v>
          </cell>
          <cell r="H697">
            <v>1.0869999999999999E-2</v>
          </cell>
          <cell r="I697">
            <v>3.9132E-2</v>
          </cell>
        </row>
        <row r="698">
          <cell r="D698" t="str">
            <v>SM0961D0</v>
          </cell>
          <cell r="E698">
            <v>146655</v>
          </cell>
          <cell r="F698">
            <v>146664</v>
          </cell>
          <cell r="G698" t="str">
            <v>GDRBUC</v>
          </cell>
          <cell r="H698">
            <v>1.0869999999999999E-2</v>
          </cell>
          <cell r="I698">
            <v>3.9132E-2</v>
          </cell>
        </row>
        <row r="699">
          <cell r="D699" t="str">
            <v>SM0462D0</v>
          </cell>
          <cell r="E699">
            <v>121055</v>
          </cell>
          <cell r="F699">
            <v>121064</v>
          </cell>
          <cell r="G699" t="str">
            <v>EGDTGM</v>
          </cell>
          <cell r="H699">
            <v>1.0907E-2</v>
          </cell>
          <cell r="I699">
            <v>3.9265000000000001E-2</v>
          </cell>
        </row>
        <row r="700">
          <cell r="D700" t="str">
            <v>SM0462D1</v>
          </cell>
          <cell r="E700">
            <v>121055</v>
          </cell>
          <cell r="F700">
            <v>121064</v>
          </cell>
          <cell r="G700" t="str">
            <v>MIHOCO</v>
          </cell>
          <cell r="H700">
            <v>1.0907E-2</v>
          </cell>
          <cell r="I700">
            <v>3.9265000000000001E-2</v>
          </cell>
        </row>
        <row r="701">
          <cell r="D701" t="str">
            <v>SM0463D1</v>
          </cell>
          <cell r="E701">
            <v>121055</v>
          </cell>
          <cell r="F701">
            <v>121082</v>
          </cell>
          <cell r="G701" t="str">
            <v>MIROFR</v>
          </cell>
          <cell r="H701">
            <v>1.0907E-2</v>
          </cell>
          <cell r="I701">
            <v>3.9265000000000001E-2</v>
          </cell>
        </row>
        <row r="702">
          <cell r="D702" t="str">
            <v>SM0470D1</v>
          </cell>
          <cell r="E702">
            <v>124750</v>
          </cell>
          <cell r="F702">
            <v>124769</v>
          </cell>
          <cell r="G702" t="str">
            <v>HANANC</v>
          </cell>
          <cell r="H702">
            <v>1.0907E-2</v>
          </cell>
          <cell r="I702">
            <v>3.9265000000000001E-2</v>
          </cell>
        </row>
        <row r="703">
          <cell r="D703" t="str">
            <v>SM0473D0</v>
          </cell>
          <cell r="E703">
            <v>95391</v>
          </cell>
          <cell r="F703">
            <v>95408</v>
          </cell>
          <cell r="G703" t="str">
            <v>EGDTGM</v>
          </cell>
          <cell r="H703">
            <v>1.0907E-2</v>
          </cell>
          <cell r="I703">
            <v>3.9265000000000001E-2</v>
          </cell>
        </row>
        <row r="704">
          <cell r="D704" t="str">
            <v>SM0474D0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1.0907E-2</v>
          </cell>
          <cell r="I704">
            <v>3.9265000000000001E-2</v>
          </cell>
        </row>
        <row r="705">
          <cell r="D705" t="str">
            <v>SM0474D1</v>
          </cell>
          <cell r="E705">
            <v>95391</v>
          </cell>
          <cell r="F705">
            <v>95408</v>
          </cell>
          <cell r="G705" t="str">
            <v>ROMPAK</v>
          </cell>
          <cell r="H705">
            <v>1.0907E-2</v>
          </cell>
          <cell r="I705">
            <v>3.9265000000000001E-2</v>
          </cell>
        </row>
        <row r="706">
          <cell r="D706" t="str">
            <v>SM0475D0</v>
          </cell>
          <cell r="E706">
            <v>98051</v>
          </cell>
          <cell r="F706">
            <v>98079</v>
          </cell>
          <cell r="G706" t="str">
            <v>EGDTGM</v>
          </cell>
          <cell r="H706">
            <v>1.0907E-2</v>
          </cell>
          <cell r="I706">
            <v>3.9265000000000001E-2</v>
          </cell>
        </row>
        <row r="707">
          <cell r="D707" t="str">
            <v>SM0476D0</v>
          </cell>
          <cell r="E707">
            <v>98051</v>
          </cell>
          <cell r="F707">
            <v>98060</v>
          </cell>
          <cell r="G707" t="str">
            <v>EGDTGM</v>
          </cell>
          <cell r="H707">
            <v>1.0907E-2</v>
          </cell>
          <cell r="I707">
            <v>3.9265000000000001E-2</v>
          </cell>
        </row>
        <row r="708">
          <cell r="D708" t="str">
            <v>SM0477D0</v>
          </cell>
          <cell r="E708">
            <v>98220</v>
          </cell>
          <cell r="F708">
            <v>98239</v>
          </cell>
          <cell r="G708" t="str">
            <v>EGDTGM</v>
          </cell>
          <cell r="H708">
            <v>1.0907E-2</v>
          </cell>
          <cell r="I708">
            <v>3.9265000000000001E-2</v>
          </cell>
        </row>
        <row r="709">
          <cell r="D709" t="str">
            <v>SM0477D1</v>
          </cell>
          <cell r="E709">
            <v>98220</v>
          </cell>
          <cell r="F709">
            <v>98239</v>
          </cell>
          <cell r="G709" t="str">
            <v>PRISMA</v>
          </cell>
          <cell r="H709">
            <v>1.0907E-2</v>
          </cell>
          <cell r="I709">
            <v>3.9265000000000001E-2</v>
          </cell>
        </row>
        <row r="710">
          <cell r="D710" t="str">
            <v>SM0913D0</v>
          </cell>
          <cell r="E710">
            <v>96637</v>
          </cell>
          <cell r="F710">
            <v>96646</v>
          </cell>
          <cell r="G710" t="str">
            <v>EGDTGM</v>
          </cell>
          <cell r="H710">
            <v>1.0907E-2</v>
          </cell>
          <cell r="I710">
            <v>3.9265000000000001E-2</v>
          </cell>
        </row>
        <row r="711">
          <cell r="D711" t="str">
            <v>SM0944D0</v>
          </cell>
          <cell r="E711">
            <v>124661</v>
          </cell>
          <cell r="F711">
            <v>124670</v>
          </cell>
          <cell r="G711" t="str">
            <v>ANDPTN</v>
          </cell>
          <cell r="H711">
            <v>1.0907E-2</v>
          </cell>
          <cell r="I711">
            <v>3.9265000000000001E-2</v>
          </cell>
        </row>
        <row r="712">
          <cell r="D712" t="str">
            <v>SM1125D0</v>
          </cell>
          <cell r="E712">
            <v>96637</v>
          </cell>
          <cell r="F712">
            <v>96646</v>
          </cell>
          <cell r="G712" t="str">
            <v>UMBCRI</v>
          </cell>
          <cell r="H712">
            <v>1.0907E-2</v>
          </cell>
          <cell r="I712">
            <v>3.9265000000000001E-2</v>
          </cell>
        </row>
        <row r="713">
          <cell r="D713" t="str">
            <v>SM0490D0</v>
          </cell>
          <cell r="E713">
            <v>146539</v>
          </cell>
          <cell r="F713">
            <v>146548</v>
          </cell>
          <cell r="G713" t="str">
            <v>EGDTGM</v>
          </cell>
          <cell r="H713">
            <v>1.0781000000000001E-2</v>
          </cell>
          <cell r="I713">
            <v>3.8811999999999999E-2</v>
          </cell>
        </row>
        <row r="714">
          <cell r="D714" t="str">
            <v>SM0491D0</v>
          </cell>
          <cell r="E714">
            <v>146281</v>
          </cell>
          <cell r="F714">
            <v>146290</v>
          </cell>
          <cell r="G714" t="str">
            <v>EGDTGM</v>
          </cell>
          <cell r="H714">
            <v>1.0781000000000001E-2</v>
          </cell>
          <cell r="I714">
            <v>3.8811999999999999E-2</v>
          </cell>
        </row>
        <row r="715">
          <cell r="D715" t="str">
            <v>SM0492D0</v>
          </cell>
          <cell r="E715">
            <v>147134</v>
          </cell>
          <cell r="F715">
            <v>147143</v>
          </cell>
          <cell r="G715" t="str">
            <v>EGDTGM</v>
          </cell>
          <cell r="H715">
            <v>1.0781000000000001E-2</v>
          </cell>
          <cell r="I715">
            <v>3.8811999999999999E-2</v>
          </cell>
        </row>
        <row r="716">
          <cell r="D716" t="str">
            <v>SM0884D0</v>
          </cell>
          <cell r="E716">
            <v>97438</v>
          </cell>
          <cell r="F716">
            <v>97447</v>
          </cell>
          <cell r="G716" t="str">
            <v>EGDTGM</v>
          </cell>
          <cell r="H716">
            <v>1.0945E-2</v>
          </cell>
          <cell r="I716">
            <v>3.9402E-2</v>
          </cell>
        </row>
        <row r="717">
          <cell r="D717" t="str">
            <v>SM0580D0</v>
          </cell>
          <cell r="E717">
            <v>138084</v>
          </cell>
          <cell r="F717">
            <v>138093</v>
          </cell>
          <cell r="G717" t="str">
            <v>BENTON</v>
          </cell>
          <cell r="H717">
            <v>1.0519000000000001E-2</v>
          </cell>
          <cell r="I717">
            <v>3.7867999999999999E-2</v>
          </cell>
        </row>
        <row r="718">
          <cell r="D718" t="str">
            <v>SM0583D0</v>
          </cell>
          <cell r="E718">
            <v>137185</v>
          </cell>
          <cell r="F718">
            <v>137194</v>
          </cell>
          <cell r="G718" t="str">
            <v>GAZVST</v>
          </cell>
          <cell r="H718">
            <v>1.0519000000000001E-2</v>
          </cell>
          <cell r="I718">
            <v>3.7867999999999999E-2</v>
          </cell>
        </row>
        <row r="719">
          <cell r="D719" t="str">
            <v>SM0585D1</v>
          </cell>
          <cell r="E719">
            <v>136483</v>
          </cell>
          <cell r="F719">
            <v>136492</v>
          </cell>
          <cell r="G719" t="str">
            <v>EGDTGM</v>
          </cell>
          <cell r="H719">
            <v>1.0519000000000001E-2</v>
          </cell>
          <cell r="I719">
            <v>3.7867999999999999E-2</v>
          </cell>
        </row>
        <row r="720">
          <cell r="D720" t="str">
            <v>SM0585D2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1.0519000000000001E-2</v>
          </cell>
          <cell r="I720">
            <v>3.7867999999999999E-2</v>
          </cell>
        </row>
        <row r="721">
          <cell r="D721" t="str">
            <v>SM0898D0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1.0519000000000001E-2</v>
          </cell>
          <cell r="I721">
            <v>3.7867999999999999E-2</v>
          </cell>
        </row>
        <row r="722">
          <cell r="D722" t="str">
            <v>SM0917D0</v>
          </cell>
          <cell r="E722">
            <v>138280</v>
          </cell>
          <cell r="F722">
            <v>138299</v>
          </cell>
          <cell r="G722" t="str">
            <v>EGDTGM</v>
          </cell>
          <cell r="H722">
            <v>1.0519000000000001E-2</v>
          </cell>
          <cell r="I722">
            <v>3.7867999999999999E-2</v>
          </cell>
        </row>
        <row r="723">
          <cell r="D723" t="str">
            <v>SM0943D0</v>
          </cell>
          <cell r="E723">
            <v>139358</v>
          </cell>
          <cell r="F723">
            <v>139367</v>
          </cell>
          <cell r="G723" t="str">
            <v>GAZVST</v>
          </cell>
          <cell r="H723">
            <v>1.0519000000000001E-2</v>
          </cell>
          <cell r="I723">
            <v>3.7867999999999999E-2</v>
          </cell>
        </row>
        <row r="724">
          <cell r="D724" t="str">
            <v>SM1056D0</v>
          </cell>
          <cell r="E724">
            <v>138084</v>
          </cell>
          <cell r="F724">
            <v>138093</v>
          </cell>
          <cell r="G724" t="str">
            <v>EGDTGM</v>
          </cell>
          <cell r="H724">
            <v>1.0519000000000001E-2</v>
          </cell>
          <cell r="I724">
            <v>3.7867999999999999E-2</v>
          </cell>
        </row>
        <row r="725">
          <cell r="D725" t="str">
            <v>SM1128D0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1.0519000000000001E-2</v>
          </cell>
          <cell r="I725">
            <v>3.7867999999999999E-2</v>
          </cell>
        </row>
        <row r="726">
          <cell r="D726" t="str">
            <v>SM1163D0</v>
          </cell>
          <cell r="E726">
            <v>137185</v>
          </cell>
          <cell r="F726">
            <v>137194</v>
          </cell>
          <cell r="G726" t="str">
            <v>SAMMIL</v>
          </cell>
          <cell r="H726">
            <v>1.0519000000000001E-2</v>
          </cell>
          <cell r="I726">
            <v>3.7867999999999999E-2</v>
          </cell>
        </row>
        <row r="727">
          <cell r="D727" t="str">
            <v>SM0324D0</v>
          </cell>
          <cell r="E727">
            <v>30988</v>
          </cell>
          <cell r="F727">
            <v>30997</v>
          </cell>
          <cell r="G727" t="str">
            <v>GAZVST</v>
          </cell>
          <cell r="H727">
            <v>1.0330000000000001E-2</v>
          </cell>
          <cell r="I727">
            <v>3.7187999999999999E-2</v>
          </cell>
        </row>
        <row r="728">
          <cell r="D728" t="str">
            <v>SM0587D0</v>
          </cell>
          <cell r="E728">
            <v>136526</v>
          </cell>
          <cell r="F728">
            <v>136535</v>
          </cell>
          <cell r="G728" t="str">
            <v>CONTIT</v>
          </cell>
          <cell r="H728">
            <v>1.0330000000000001E-2</v>
          </cell>
          <cell r="I728">
            <v>3.7187999999999999E-2</v>
          </cell>
        </row>
        <row r="729">
          <cell r="D729" t="str">
            <v>SM0588D0</v>
          </cell>
          <cell r="E729">
            <v>136526</v>
          </cell>
          <cell r="F729">
            <v>136535</v>
          </cell>
          <cell r="G729" t="str">
            <v>RUBINK</v>
          </cell>
          <cell r="H729">
            <v>1.0330000000000001E-2</v>
          </cell>
          <cell r="I729">
            <v>3.7187999999999999E-2</v>
          </cell>
        </row>
        <row r="730">
          <cell r="D730" t="str">
            <v>SM0588D1</v>
          </cell>
          <cell r="E730">
            <v>136526</v>
          </cell>
          <cell r="F730">
            <v>136535</v>
          </cell>
          <cell r="G730" t="str">
            <v>EGDTGM</v>
          </cell>
          <cell r="H730">
            <v>1.0330000000000001E-2</v>
          </cell>
          <cell r="I730">
            <v>3.7187999999999999E-2</v>
          </cell>
        </row>
        <row r="731">
          <cell r="D731" t="str">
            <v>SM0589D0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1.0330000000000001E-2</v>
          </cell>
          <cell r="I731">
            <v>3.7187999999999999E-2</v>
          </cell>
        </row>
        <row r="732">
          <cell r="D732" t="str">
            <v>SM0591D0</v>
          </cell>
          <cell r="E732">
            <v>136526</v>
          </cell>
          <cell r="F732">
            <v>136535</v>
          </cell>
          <cell r="G732" t="str">
            <v>KLARAP</v>
          </cell>
          <cell r="H732">
            <v>1.0330000000000001E-2</v>
          </cell>
          <cell r="I732">
            <v>3.7187999999999999E-2</v>
          </cell>
        </row>
        <row r="733">
          <cell r="D733" t="str">
            <v>SM0592D0</v>
          </cell>
          <cell r="E733">
            <v>137728</v>
          </cell>
          <cell r="F733">
            <v>137737</v>
          </cell>
          <cell r="G733" t="str">
            <v>EGDTGM</v>
          </cell>
          <cell r="H733">
            <v>1.0330000000000001E-2</v>
          </cell>
          <cell r="I733">
            <v>3.7187999999999999E-2</v>
          </cell>
        </row>
        <row r="734">
          <cell r="D734" t="str">
            <v>SM0593D0</v>
          </cell>
          <cell r="E734">
            <v>138501</v>
          </cell>
          <cell r="F734">
            <v>138510</v>
          </cell>
          <cell r="G734" t="str">
            <v>EGDTGM</v>
          </cell>
          <cell r="H734">
            <v>1.0330000000000001E-2</v>
          </cell>
          <cell r="I734">
            <v>3.7187999999999999E-2</v>
          </cell>
        </row>
        <row r="735">
          <cell r="D735" t="str">
            <v>SM0594D0</v>
          </cell>
          <cell r="E735">
            <v>138574</v>
          </cell>
          <cell r="F735">
            <v>138583</v>
          </cell>
          <cell r="G735" t="str">
            <v>EGDTGM</v>
          </cell>
          <cell r="H735">
            <v>1.0330000000000001E-2</v>
          </cell>
          <cell r="I735">
            <v>3.7187999999999999E-2</v>
          </cell>
        </row>
        <row r="736">
          <cell r="D736" t="str">
            <v>SM0929D0</v>
          </cell>
          <cell r="E736">
            <v>136526</v>
          </cell>
          <cell r="F736">
            <v>136544</v>
          </cell>
          <cell r="G736" t="str">
            <v>EGDTGM</v>
          </cell>
          <cell r="H736">
            <v>1.0330000000000001E-2</v>
          </cell>
          <cell r="I736">
            <v>3.7187999999999999E-2</v>
          </cell>
        </row>
        <row r="737">
          <cell r="D737" t="str">
            <v>SM0971D0</v>
          </cell>
          <cell r="E737">
            <v>27169</v>
          </cell>
          <cell r="F737">
            <v>27178</v>
          </cell>
          <cell r="G737" t="str">
            <v>PETRLD</v>
          </cell>
          <cell r="H737">
            <v>1.0330000000000001E-2</v>
          </cell>
          <cell r="I737">
            <v>3.7187999999999999E-2</v>
          </cell>
        </row>
        <row r="738">
          <cell r="D738" t="str">
            <v>SM1035D0</v>
          </cell>
          <cell r="E738">
            <v>29001</v>
          </cell>
          <cell r="F738">
            <v>29010</v>
          </cell>
          <cell r="G738" t="str">
            <v>GAZVST</v>
          </cell>
          <cell r="H738">
            <v>1.0330000000000001E-2</v>
          </cell>
          <cell r="I738">
            <v>3.7187999999999999E-2</v>
          </cell>
        </row>
        <row r="739">
          <cell r="D739" t="str">
            <v>SM1035D1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1.0330000000000001E-2</v>
          </cell>
          <cell r="I739">
            <v>3.7187999999999999E-2</v>
          </cell>
        </row>
        <row r="740">
          <cell r="D740" t="str">
            <v>SM1085D0</v>
          </cell>
          <cell r="E740">
            <v>138574</v>
          </cell>
          <cell r="F740">
            <v>138583</v>
          </cell>
          <cell r="G740" t="str">
            <v>EGDTGM</v>
          </cell>
          <cell r="H740">
            <v>1.0330000000000001E-2</v>
          </cell>
          <cell r="I740">
            <v>3.7187999999999999E-2</v>
          </cell>
        </row>
        <row r="741">
          <cell r="D741" t="str">
            <v>SM1271D0</v>
          </cell>
          <cell r="E741">
            <v>136526</v>
          </cell>
          <cell r="F741">
            <v>136535</v>
          </cell>
          <cell r="G741" t="str">
            <v>EGDTGM</v>
          </cell>
          <cell r="H741">
            <v>1.0330000000000001E-2</v>
          </cell>
          <cell r="I741">
            <v>3.7187999999999999E-2</v>
          </cell>
        </row>
        <row r="742">
          <cell r="D742" t="str">
            <v>SM0214D0</v>
          </cell>
          <cell r="E742">
            <v>106318</v>
          </cell>
          <cell r="F742">
            <v>106327</v>
          </cell>
          <cell r="G742" t="str">
            <v>EGDTGM</v>
          </cell>
          <cell r="H742">
            <v>1.0691000000000001E-2</v>
          </cell>
          <cell r="I742">
            <v>3.8488000000000001E-2</v>
          </cell>
        </row>
        <row r="743">
          <cell r="D743" t="str">
            <v>SM0231D0</v>
          </cell>
          <cell r="E743">
            <v>107582</v>
          </cell>
          <cell r="F743">
            <v>107591</v>
          </cell>
          <cell r="G743" t="str">
            <v>EGDTGM</v>
          </cell>
          <cell r="H743">
            <v>1.0691000000000001E-2</v>
          </cell>
          <cell r="I743">
            <v>3.8488000000000001E-2</v>
          </cell>
        </row>
        <row r="744">
          <cell r="D744" t="str">
            <v>SM0539D0</v>
          </cell>
          <cell r="E744">
            <v>136599</v>
          </cell>
          <cell r="F744">
            <v>136606</v>
          </cell>
          <cell r="G744" t="str">
            <v>GAZVST</v>
          </cell>
          <cell r="H744">
            <v>1.0691000000000001E-2</v>
          </cell>
          <cell r="I744">
            <v>3.8488000000000001E-2</v>
          </cell>
        </row>
        <row r="745">
          <cell r="D745" t="str">
            <v>SM0559D0</v>
          </cell>
          <cell r="E745">
            <v>108794</v>
          </cell>
          <cell r="F745">
            <v>108801</v>
          </cell>
          <cell r="G745" t="str">
            <v>EGDTGM</v>
          </cell>
          <cell r="H745">
            <v>1.0691000000000001E-2</v>
          </cell>
          <cell r="I745">
            <v>3.8488000000000001E-2</v>
          </cell>
        </row>
        <row r="746">
          <cell r="D746" t="str">
            <v>SM0560D0</v>
          </cell>
          <cell r="E746">
            <v>108035</v>
          </cell>
          <cell r="F746">
            <v>108062</v>
          </cell>
          <cell r="G746" t="str">
            <v>EGDTGM</v>
          </cell>
          <cell r="H746">
            <v>1.0691000000000001E-2</v>
          </cell>
          <cell r="I746">
            <v>3.8488000000000001E-2</v>
          </cell>
        </row>
        <row r="747">
          <cell r="D747" t="str">
            <v>SM0561D0</v>
          </cell>
          <cell r="E747">
            <v>106407</v>
          </cell>
          <cell r="F747">
            <v>106434</v>
          </cell>
          <cell r="G747" t="str">
            <v>EGDTGM</v>
          </cell>
          <cell r="H747">
            <v>1.0691000000000001E-2</v>
          </cell>
          <cell r="I747">
            <v>3.8488000000000001E-2</v>
          </cell>
        </row>
        <row r="748">
          <cell r="D748" t="str">
            <v>SM0563D0</v>
          </cell>
          <cell r="E748">
            <v>108794</v>
          </cell>
          <cell r="F748">
            <v>108856</v>
          </cell>
          <cell r="G748" t="str">
            <v>EGDTGM</v>
          </cell>
          <cell r="H748">
            <v>1.0691000000000001E-2</v>
          </cell>
          <cell r="I748">
            <v>3.8488000000000001E-2</v>
          </cell>
        </row>
        <row r="749">
          <cell r="D749" t="str">
            <v>SM0564D0</v>
          </cell>
          <cell r="E749">
            <v>107733</v>
          </cell>
          <cell r="F749">
            <v>107813</v>
          </cell>
          <cell r="G749" t="str">
            <v>EGDTGM</v>
          </cell>
          <cell r="H749">
            <v>1.0691000000000001E-2</v>
          </cell>
          <cell r="I749">
            <v>3.8488000000000001E-2</v>
          </cell>
        </row>
        <row r="750">
          <cell r="D750" t="str">
            <v>SM0565D0</v>
          </cell>
          <cell r="E750">
            <v>106407</v>
          </cell>
          <cell r="F750">
            <v>106425</v>
          </cell>
          <cell r="G750" t="str">
            <v>EGDTGM</v>
          </cell>
          <cell r="H750">
            <v>1.0691000000000001E-2</v>
          </cell>
          <cell r="I750">
            <v>3.8488000000000001E-2</v>
          </cell>
        </row>
        <row r="751">
          <cell r="D751" t="str">
            <v>SM0566D1</v>
          </cell>
          <cell r="E751">
            <v>106318</v>
          </cell>
          <cell r="F751">
            <v>106327</v>
          </cell>
          <cell r="G751" t="str">
            <v>EGDTGM</v>
          </cell>
          <cell r="H751">
            <v>1.0691000000000001E-2</v>
          </cell>
          <cell r="I751">
            <v>3.8488000000000001E-2</v>
          </cell>
        </row>
        <row r="752">
          <cell r="D752" t="str">
            <v>SM0566D2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1.0691000000000001E-2</v>
          </cell>
          <cell r="I752">
            <v>3.8488000000000001E-2</v>
          </cell>
        </row>
        <row r="753">
          <cell r="D753" t="str">
            <v>SM0567D0</v>
          </cell>
          <cell r="E753">
            <v>106363</v>
          </cell>
          <cell r="F753">
            <v>106372</v>
          </cell>
          <cell r="G753" t="str">
            <v>EGDTGM</v>
          </cell>
          <cell r="H753">
            <v>1.0691000000000001E-2</v>
          </cell>
          <cell r="I753">
            <v>3.8488000000000001E-2</v>
          </cell>
        </row>
        <row r="754">
          <cell r="D754" t="str">
            <v>SM0570D0</v>
          </cell>
          <cell r="E754">
            <v>106817</v>
          </cell>
          <cell r="F754">
            <v>106826</v>
          </cell>
          <cell r="G754" t="str">
            <v>EGDTGM</v>
          </cell>
          <cell r="H754">
            <v>1.0691000000000001E-2</v>
          </cell>
          <cell r="I754">
            <v>3.8488000000000001E-2</v>
          </cell>
        </row>
        <row r="755">
          <cell r="D755" t="str">
            <v>SM0571D0</v>
          </cell>
          <cell r="E755">
            <v>107733</v>
          </cell>
          <cell r="F755">
            <v>107751</v>
          </cell>
          <cell r="G755" t="str">
            <v>EGDTGM</v>
          </cell>
          <cell r="H755">
            <v>1.0691000000000001E-2</v>
          </cell>
          <cell r="I755">
            <v>3.8488000000000001E-2</v>
          </cell>
        </row>
        <row r="756">
          <cell r="D756" t="str">
            <v>SM0572D0</v>
          </cell>
          <cell r="E756">
            <v>107733</v>
          </cell>
          <cell r="F756">
            <v>107742</v>
          </cell>
          <cell r="G756" t="str">
            <v>EGDTGM</v>
          </cell>
          <cell r="H756">
            <v>1.0691000000000001E-2</v>
          </cell>
          <cell r="I756">
            <v>3.8488000000000001E-2</v>
          </cell>
        </row>
        <row r="757">
          <cell r="D757" t="str">
            <v>SM0573D0</v>
          </cell>
          <cell r="E757">
            <v>138618</v>
          </cell>
          <cell r="F757">
            <v>138645</v>
          </cell>
          <cell r="G757" t="str">
            <v>EGDTGM</v>
          </cell>
          <cell r="H757">
            <v>1.0691000000000001E-2</v>
          </cell>
          <cell r="I757">
            <v>3.8488000000000001E-2</v>
          </cell>
        </row>
        <row r="758">
          <cell r="D758" t="str">
            <v>SM0574D0</v>
          </cell>
          <cell r="E758">
            <v>137504</v>
          </cell>
          <cell r="F758">
            <v>137531</v>
          </cell>
          <cell r="G758" t="str">
            <v>EGDTGM</v>
          </cell>
          <cell r="H758">
            <v>1.0691000000000001E-2</v>
          </cell>
          <cell r="I758">
            <v>3.8488000000000001E-2</v>
          </cell>
        </row>
        <row r="759">
          <cell r="D759" t="str">
            <v>SM0575D0</v>
          </cell>
          <cell r="E759">
            <v>107662</v>
          </cell>
          <cell r="F759">
            <v>107671</v>
          </cell>
          <cell r="G759" t="str">
            <v>EGDTGM</v>
          </cell>
          <cell r="H759">
            <v>1.0691000000000001E-2</v>
          </cell>
          <cell r="I759">
            <v>3.8488000000000001E-2</v>
          </cell>
        </row>
        <row r="760">
          <cell r="D760" t="str">
            <v>SM0576D0</v>
          </cell>
          <cell r="E760">
            <v>108963</v>
          </cell>
          <cell r="F760">
            <v>108972</v>
          </cell>
          <cell r="G760" t="str">
            <v>EGDTGM</v>
          </cell>
          <cell r="H760">
            <v>1.0691000000000001E-2</v>
          </cell>
          <cell r="I760">
            <v>3.8488000000000001E-2</v>
          </cell>
        </row>
        <row r="761">
          <cell r="D761" t="str">
            <v>SM0577D0</v>
          </cell>
          <cell r="E761">
            <v>136802</v>
          </cell>
          <cell r="F761">
            <v>136811</v>
          </cell>
          <cell r="G761" t="str">
            <v>EGDTGM</v>
          </cell>
          <cell r="H761">
            <v>1.0691000000000001E-2</v>
          </cell>
          <cell r="I761">
            <v>3.8488000000000001E-2</v>
          </cell>
        </row>
        <row r="762">
          <cell r="D762" t="str">
            <v>SM0578D0</v>
          </cell>
          <cell r="E762">
            <v>106407</v>
          </cell>
          <cell r="F762">
            <v>106452</v>
          </cell>
          <cell r="G762" t="str">
            <v>EGDTGM</v>
          </cell>
          <cell r="H762">
            <v>1.0691000000000001E-2</v>
          </cell>
          <cell r="I762">
            <v>3.8488000000000001E-2</v>
          </cell>
        </row>
        <row r="763">
          <cell r="D763" t="str">
            <v>SM0579D0</v>
          </cell>
          <cell r="E763">
            <v>106461</v>
          </cell>
          <cell r="F763">
            <v>106470</v>
          </cell>
          <cell r="G763" t="str">
            <v>EGDTGM</v>
          </cell>
          <cell r="H763">
            <v>1.0691000000000001E-2</v>
          </cell>
          <cell r="I763">
            <v>3.8488000000000001E-2</v>
          </cell>
        </row>
        <row r="764">
          <cell r="D764" t="str">
            <v>SM0581D0</v>
          </cell>
          <cell r="E764">
            <v>106817</v>
          </cell>
          <cell r="F764">
            <v>106942</v>
          </cell>
          <cell r="G764" t="str">
            <v>EGDTGM</v>
          </cell>
          <cell r="H764">
            <v>1.0691000000000001E-2</v>
          </cell>
          <cell r="I764">
            <v>3.8488000000000001E-2</v>
          </cell>
        </row>
        <row r="765">
          <cell r="D765" t="str">
            <v>SM0582D0</v>
          </cell>
          <cell r="E765">
            <v>106407</v>
          </cell>
          <cell r="F765">
            <v>106452</v>
          </cell>
          <cell r="G765" t="str">
            <v>EGDTGM</v>
          </cell>
          <cell r="H765">
            <v>1.0691000000000001E-2</v>
          </cell>
          <cell r="I765">
            <v>3.8488000000000001E-2</v>
          </cell>
        </row>
        <row r="766">
          <cell r="D766" t="str">
            <v>SM0677D0</v>
          </cell>
          <cell r="E766">
            <v>138618</v>
          </cell>
          <cell r="F766">
            <v>138627</v>
          </cell>
          <cell r="G766" t="str">
            <v>GAZVST</v>
          </cell>
          <cell r="H766">
            <v>1.0691000000000001E-2</v>
          </cell>
          <cell r="I766">
            <v>3.8488000000000001E-2</v>
          </cell>
        </row>
        <row r="767">
          <cell r="D767" t="str">
            <v>SM0982D0</v>
          </cell>
          <cell r="E767">
            <v>136599</v>
          </cell>
          <cell r="F767">
            <v>136606</v>
          </cell>
          <cell r="G767" t="str">
            <v>GAZVST</v>
          </cell>
          <cell r="H767">
            <v>1.0691000000000001E-2</v>
          </cell>
          <cell r="I767">
            <v>3.8488000000000001E-2</v>
          </cell>
        </row>
        <row r="768">
          <cell r="D768" t="str">
            <v>SM0992D0</v>
          </cell>
          <cell r="E768">
            <v>106620</v>
          </cell>
          <cell r="F768">
            <v>106398</v>
          </cell>
          <cell r="G768" t="str">
            <v>BERGSG</v>
          </cell>
          <cell r="H768">
            <v>1.0691000000000001E-2</v>
          </cell>
          <cell r="I768">
            <v>3.8488000000000001E-2</v>
          </cell>
        </row>
        <row r="769">
          <cell r="D769" t="str">
            <v>SM1215D0</v>
          </cell>
          <cell r="E769">
            <v>137407</v>
          </cell>
          <cell r="F769">
            <v>137416</v>
          </cell>
          <cell r="G769" t="str">
            <v>GAZVST</v>
          </cell>
          <cell r="H769">
            <v>1.0691000000000001E-2</v>
          </cell>
          <cell r="I769">
            <v>3.8488000000000001E-2</v>
          </cell>
        </row>
        <row r="770">
          <cell r="D770" t="str">
            <v>SM0553D0</v>
          </cell>
          <cell r="E770">
            <v>139811</v>
          </cell>
          <cell r="F770">
            <v>139820</v>
          </cell>
          <cell r="G770" t="str">
            <v>EGDTGM</v>
          </cell>
          <cell r="H770">
            <v>1.0463E-2</v>
          </cell>
          <cell r="I770">
            <v>3.7666999999999999E-2</v>
          </cell>
        </row>
        <row r="771">
          <cell r="D771" t="str">
            <v>SM0555D0</v>
          </cell>
          <cell r="E771">
            <v>139704</v>
          </cell>
          <cell r="F771">
            <v>139713</v>
          </cell>
          <cell r="G771" t="str">
            <v>EGDTGM</v>
          </cell>
          <cell r="H771">
            <v>1.0463E-2</v>
          </cell>
          <cell r="I771">
            <v>3.7666999999999999E-2</v>
          </cell>
        </row>
        <row r="772">
          <cell r="D772" t="str">
            <v>SM0930D0</v>
          </cell>
          <cell r="E772">
            <v>142122</v>
          </cell>
          <cell r="F772">
            <v>142131</v>
          </cell>
          <cell r="G772" t="str">
            <v>CPLCNC</v>
          </cell>
          <cell r="H772">
            <v>1.0463E-2</v>
          </cell>
          <cell r="I772">
            <v>3.7666999999999999E-2</v>
          </cell>
        </row>
        <row r="773">
          <cell r="D773" t="str">
            <v>SM0935D0</v>
          </cell>
          <cell r="E773">
            <v>139704</v>
          </cell>
          <cell r="F773">
            <v>139713</v>
          </cell>
          <cell r="G773" t="str">
            <v>CETZAL</v>
          </cell>
          <cell r="H773">
            <v>1.0463E-2</v>
          </cell>
          <cell r="I773">
            <v>3.7666999999999999E-2</v>
          </cell>
        </row>
        <row r="774">
          <cell r="D774" t="str">
            <v>SM0953D0</v>
          </cell>
          <cell r="E774">
            <v>109265</v>
          </cell>
          <cell r="F774">
            <v>109274</v>
          </cell>
          <cell r="G774" t="str">
            <v>EGDTGM</v>
          </cell>
          <cell r="H774">
            <v>1.0463E-2</v>
          </cell>
          <cell r="I774">
            <v>3.7666999999999999E-2</v>
          </cell>
        </row>
        <row r="775">
          <cell r="D775" t="str">
            <v>SM0954D0</v>
          </cell>
          <cell r="E775">
            <v>140244</v>
          </cell>
          <cell r="F775">
            <v>140253</v>
          </cell>
          <cell r="G775" t="str">
            <v>CPLCNC</v>
          </cell>
          <cell r="H775">
            <v>1.0463E-2</v>
          </cell>
          <cell r="I775">
            <v>3.7666999999999999E-2</v>
          </cell>
        </row>
        <row r="776">
          <cell r="D776" t="str">
            <v>SM0955D0</v>
          </cell>
          <cell r="E776">
            <v>139884</v>
          </cell>
          <cell r="F776">
            <v>139893</v>
          </cell>
          <cell r="G776" t="str">
            <v>AMRDAR</v>
          </cell>
          <cell r="H776">
            <v>1.0463E-2</v>
          </cell>
          <cell r="I776">
            <v>3.7666999999999999E-2</v>
          </cell>
        </row>
        <row r="777">
          <cell r="D777" t="str">
            <v>SM1122D0</v>
          </cell>
          <cell r="E777">
            <v>143021</v>
          </cell>
          <cell r="F777">
            <v>143049</v>
          </cell>
          <cell r="G777" t="str">
            <v>CPLCNC</v>
          </cell>
          <cell r="H777">
            <v>1.0463E-2</v>
          </cell>
          <cell r="I777">
            <v>3.7666999999999999E-2</v>
          </cell>
        </row>
        <row r="778">
          <cell r="D778" t="str">
            <v>SM1140D0</v>
          </cell>
          <cell r="E778">
            <v>142284</v>
          </cell>
          <cell r="F778">
            <v>142293</v>
          </cell>
          <cell r="G778" t="str">
            <v>CPLCNC</v>
          </cell>
          <cell r="H778">
            <v>1.0463E-2</v>
          </cell>
          <cell r="I778">
            <v>3.7666999999999999E-2</v>
          </cell>
        </row>
        <row r="779">
          <cell r="D779" t="str">
            <v>SM1216D0</v>
          </cell>
          <cell r="E779">
            <v>139704</v>
          </cell>
          <cell r="F779">
            <v>139713</v>
          </cell>
          <cell r="G779" t="str">
            <v>MICHEL</v>
          </cell>
          <cell r="H779">
            <v>1.0463E-2</v>
          </cell>
          <cell r="I779">
            <v>3.7666999999999999E-2</v>
          </cell>
        </row>
        <row r="780">
          <cell r="D780" t="str">
            <v>SM1230D0</v>
          </cell>
          <cell r="E780">
            <v>142710</v>
          </cell>
          <cell r="F780">
            <v>142729</v>
          </cell>
          <cell r="G780" t="str">
            <v>CPLCNC</v>
          </cell>
          <cell r="H780">
            <v>1.0463E-2</v>
          </cell>
          <cell r="I780">
            <v>3.7666999999999999E-2</v>
          </cell>
        </row>
        <row r="781">
          <cell r="D781" t="str">
            <v>SM1235D0</v>
          </cell>
          <cell r="E781">
            <v>139704</v>
          </cell>
          <cell r="F781">
            <v>139713</v>
          </cell>
          <cell r="G781" t="str">
            <v>SILCOZL</v>
          </cell>
          <cell r="H781">
            <v>1.0463E-2</v>
          </cell>
          <cell r="I781">
            <v>3.7666999999999999E-2</v>
          </cell>
        </row>
        <row r="782">
          <cell r="D782" t="str">
            <v>SM1253D0</v>
          </cell>
          <cell r="E782">
            <v>140627</v>
          </cell>
          <cell r="F782">
            <v>140636</v>
          </cell>
          <cell r="G782" t="str">
            <v>AMRDAR</v>
          </cell>
          <cell r="H782">
            <v>1.0463E-2</v>
          </cell>
          <cell r="I782">
            <v>3.7666999999999999E-2</v>
          </cell>
        </row>
        <row r="783">
          <cell r="D783" t="str">
            <v>SM1270D0</v>
          </cell>
          <cell r="E783">
            <v>139704</v>
          </cell>
          <cell r="F783">
            <v>139713</v>
          </cell>
          <cell r="G783" t="str">
            <v>EGDTGM</v>
          </cell>
          <cell r="H783">
            <v>1.0463E-2</v>
          </cell>
          <cell r="I783">
            <v>3.7666999999999999E-2</v>
          </cell>
        </row>
        <row r="784">
          <cell r="D784" t="str">
            <v>SM1282D0</v>
          </cell>
          <cell r="E784">
            <v>55473</v>
          </cell>
          <cell r="F784">
            <v>55482</v>
          </cell>
          <cell r="G784" t="str">
            <v>EGDTGM</v>
          </cell>
          <cell r="H784">
            <v>1.0463E-2</v>
          </cell>
          <cell r="I784">
            <v>3.7666999999999999E-2</v>
          </cell>
        </row>
        <row r="785">
          <cell r="D785" t="str">
            <v>SM0027D0</v>
          </cell>
          <cell r="E785">
            <v>34903</v>
          </cell>
          <cell r="F785">
            <v>34958</v>
          </cell>
          <cell r="G785" t="str">
            <v>EGDTGM</v>
          </cell>
          <cell r="H785">
            <v>1.0426E-2</v>
          </cell>
          <cell r="I785">
            <v>3.7533999999999998E-2</v>
          </cell>
        </row>
        <row r="786">
          <cell r="D786" t="str">
            <v>SM0596D0</v>
          </cell>
          <cell r="E786">
            <v>33435</v>
          </cell>
          <cell r="F786">
            <v>33444</v>
          </cell>
          <cell r="G786" t="str">
            <v>EGDTGM</v>
          </cell>
          <cell r="H786">
            <v>1.0426E-2</v>
          </cell>
          <cell r="I786">
            <v>3.7533999999999998E-2</v>
          </cell>
        </row>
        <row r="787">
          <cell r="D787" t="str">
            <v>SM0598D0</v>
          </cell>
          <cell r="E787">
            <v>33658</v>
          </cell>
          <cell r="F787">
            <v>33701</v>
          </cell>
          <cell r="G787" t="str">
            <v>EGDTGM</v>
          </cell>
          <cell r="H787">
            <v>1.0426E-2</v>
          </cell>
          <cell r="I787">
            <v>3.7533999999999998E-2</v>
          </cell>
        </row>
        <row r="788">
          <cell r="D788" t="str">
            <v>SM0599D0</v>
          </cell>
          <cell r="E788">
            <v>33658</v>
          </cell>
          <cell r="F788">
            <v>33685</v>
          </cell>
          <cell r="G788" t="str">
            <v>EGDTGM</v>
          </cell>
          <cell r="H788">
            <v>1.0426E-2</v>
          </cell>
          <cell r="I788">
            <v>3.7533999999999998E-2</v>
          </cell>
        </row>
        <row r="789">
          <cell r="D789" t="str">
            <v>SM0600D0</v>
          </cell>
          <cell r="E789">
            <v>34690</v>
          </cell>
          <cell r="F789">
            <v>34716</v>
          </cell>
          <cell r="G789" t="str">
            <v>EGDTGM</v>
          </cell>
          <cell r="H789">
            <v>1.0426E-2</v>
          </cell>
          <cell r="I789">
            <v>3.7533999999999998E-2</v>
          </cell>
        </row>
        <row r="790">
          <cell r="D790" t="str">
            <v>SM0601D0</v>
          </cell>
          <cell r="E790">
            <v>34690</v>
          </cell>
          <cell r="F790">
            <v>34734</v>
          </cell>
          <cell r="G790" t="str">
            <v>EGDTGM</v>
          </cell>
          <cell r="H790">
            <v>1.0426E-2</v>
          </cell>
          <cell r="I790">
            <v>3.7533999999999998E-2</v>
          </cell>
        </row>
        <row r="791">
          <cell r="D791" t="str">
            <v>SM0602D0</v>
          </cell>
          <cell r="E791">
            <v>32394</v>
          </cell>
          <cell r="F791">
            <v>32401</v>
          </cell>
          <cell r="G791" t="str">
            <v>EGDTGM</v>
          </cell>
          <cell r="H791">
            <v>1.0426E-2</v>
          </cell>
          <cell r="I791">
            <v>3.7533999999999998E-2</v>
          </cell>
        </row>
        <row r="792">
          <cell r="D792" t="str">
            <v>SM0603D0</v>
          </cell>
          <cell r="E792">
            <v>32483</v>
          </cell>
          <cell r="F792">
            <v>32492</v>
          </cell>
          <cell r="G792" t="str">
            <v>EGDTGM</v>
          </cell>
          <cell r="H792">
            <v>1.0426E-2</v>
          </cell>
          <cell r="I792">
            <v>3.7533999999999998E-2</v>
          </cell>
        </row>
        <row r="793">
          <cell r="D793" t="str">
            <v>SM0604D0</v>
          </cell>
          <cell r="E793">
            <v>33658</v>
          </cell>
          <cell r="F793">
            <v>33667</v>
          </cell>
          <cell r="G793" t="str">
            <v>EGDTGM</v>
          </cell>
          <cell r="H793">
            <v>1.0426E-2</v>
          </cell>
          <cell r="I793">
            <v>3.7533999999999998E-2</v>
          </cell>
        </row>
        <row r="794">
          <cell r="D794" t="str">
            <v>SM0605D0</v>
          </cell>
          <cell r="E794">
            <v>33658</v>
          </cell>
          <cell r="F794">
            <v>33676</v>
          </cell>
          <cell r="G794" t="str">
            <v>EGDTGM</v>
          </cell>
          <cell r="H794">
            <v>1.0426E-2</v>
          </cell>
          <cell r="I794">
            <v>3.7533999999999998E-2</v>
          </cell>
        </row>
        <row r="795">
          <cell r="D795" t="str">
            <v>SM0606D0</v>
          </cell>
          <cell r="E795">
            <v>34075</v>
          </cell>
          <cell r="F795">
            <v>34084</v>
          </cell>
          <cell r="G795" t="str">
            <v>EGDTGM</v>
          </cell>
          <cell r="H795">
            <v>1.0426E-2</v>
          </cell>
          <cell r="I795">
            <v>3.7533999999999998E-2</v>
          </cell>
        </row>
        <row r="796">
          <cell r="D796" t="str">
            <v>SM0607D0</v>
          </cell>
          <cell r="E796">
            <v>32483</v>
          </cell>
          <cell r="F796">
            <v>32526</v>
          </cell>
          <cell r="G796" t="str">
            <v>EGDTGM</v>
          </cell>
          <cell r="H796">
            <v>1.0426E-2</v>
          </cell>
          <cell r="I796">
            <v>3.7533999999999998E-2</v>
          </cell>
        </row>
        <row r="797">
          <cell r="D797" t="str">
            <v>SM0870D0</v>
          </cell>
          <cell r="E797">
            <v>32544</v>
          </cell>
          <cell r="F797">
            <v>32553</v>
          </cell>
          <cell r="G797" t="str">
            <v>CPLCNC</v>
          </cell>
          <cell r="H797">
            <v>1.0426E-2</v>
          </cell>
          <cell r="I797">
            <v>3.7533999999999998E-2</v>
          </cell>
        </row>
        <row r="798">
          <cell r="D798" t="str">
            <v>SM1214D0</v>
          </cell>
          <cell r="E798">
            <v>35269</v>
          </cell>
          <cell r="F798">
            <v>35278</v>
          </cell>
          <cell r="G798" t="str">
            <v>CPLCNC</v>
          </cell>
          <cell r="H798">
            <v>1.0426E-2</v>
          </cell>
          <cell r="I798">
            <v>3.7533999999999998E-2</v>
          </cell>
        </row>
        <row r="799">
          <cell r="D799" t="str">
            <v>SM1269D0</v>
          </cell>
          <cell r="E799">
            <v>33122</v>
          </cell>
          <cell r="F799">
            <v>33131</v>
          </cell>
          <cell r="G799" t="str">
            <v>PTRMDG</v>
          </cell>
          <cell r="H799">
            <v>1.0426E-2</v>
          </cell>
          <cell r="I799">
            <v>3.7533999999999998E-2</v>
          </cell>
        </row>
        <row r="800">
          <cell r="D800" t="str">
            <v>SM0037D0</v>
          </cell>
          <cell r="E800">
            <v>57831</v>
          </cell>
          <cell r="F800">
            <v>57895</v>
          </cell>
          <cell r="G800" t="str">
            <v>EGDTGM</v>
          </cell>
          <cell r="H800">
            <v>1.0446E-2</v>
          </cell>
          <cell r="I800">
            <v>3.7606000000000001E-2</v>
          </cell>
        </row>
        <row r="801">
          <cell r="D801" t="str">
            <v>SM0043D0</v>
          </cell>
          <cell r="E801">
            <v>57314</v>
          </cell>
          <cell r="F801">
            <v>57323</v>
          </cell>
          <cell r="G801" t="str">
            <v>EGDTGM</v>
          </cell>
          <cell r="H801">
            <v>1.0446E-2</v>
          </cell>
          <cell r="I801">
            <v>3.7606000000000001E-2</v>
          </cell>
        </row>
        <row r="802">
          <cell r="D802" t="str">
            <v>SM0046D0</v>
          </cell>
          <cell r="E802">
            <v>56773</v>
          </cell>
          <cell r="F802">
            <v>56782</v>
          </cell>
          <cell r="G802" t="str">
            <v>CPLCNC</v>
          </cell>
          <cell r="H802">
            <v>1.0446E-2</v>
          </cell>
          <cell r="I802">
            <v>3.7606000000000001E-2</v>
          </cell>
        </row>
        <row r="803">
          <cell r="D803" t="str">
            <v>SM0289D0</v>
          </cell>
          <cell r="E803">
            <v>56522</v>
          </cell>
          <cell r="F803">
            <v>56531</v>
          </cell>
          <cell r="G803" t="str">
            <v>CPLCNC</v>
          </cell>
          <cell r="H803">
            <v>1.0446E-2</v>
          </cell>
          <cell r="I803">
            <v>3.7606000000000001E-2</v>
          </cell>
        </row>
        <row r="804">
          <cell r="D804" t="str">
            <v>SM0428D0</v>
          </cell>
          <cell r="E804">
            <v>58552</v>
          </cell>
          <cell r="F804">
            <v>58561</v>
          </cell>
          <cell r="G804" t="str">
            <v>CPLCNC</v>
          </cell>
          <cell r="H804">
            <v>1.0446E-2</v>
          </cell>
          <cell r="I804">
            <v>3.7606000000000001E-2</v>
          </cell>
        </row>
        <row r="805">
          <cell r="D805" t="str">
            <v>SM0540D0</v>
          </cell>
          <cell r="E805">
            <v>59826</v>
          </cell>
          <cell r="F805">
            <v>59835</v>
          </cell>
          <cell r="G805" t="str">
            <v>EGDTGM</v>
          </cell>
          <cell r="H805">
            <v>1.0446E-2</v>
          </cell>
          <cell r="I805">
            <v>3.7606000000000001E-2</v>
          </cell>
        </row>
        <row r="806">
          <cell r="D806" t="str">
            <v>SM0543D0</v>
          </cell>
          <cell r="E806">
            <v>56666</v>
          </cell>
          <cell r="F806">
            <v>56675</v>
          </cell>
          <cell r="G806" t="str">
            <v>EGDTGM</v>
          </cell>
          <cell r="H806">
            <v>1.0446E-2</v>
          </cell>
          <cell r="I806">
            <v>3.7606000000000001E-2</v>
          </cell>
        </row>
        <row r="807">
          <cell r="D807" t="str">
            <v>SM0544D1</v>
          </cell>
          <cell r="E807">
            <v>55384</v>
          </cell>
          <cell r="F807">
            <v>55393</v>
          </cell>
          <cell r="G807" t="str">
            <v>EGDTGM</v>
          </cell>
          <cell r="H807">
            <v>1.0446E-2</v>
          </cell>
          <cell r="I807">
            <v>3.7606000000000001E-2</v>
          </cell>
        </row>
        <row r="808">
          <cell r="D808" t="str">
            <v>SM0544D2</v>
          </cell>
          <cell r="E808">
            <v>57644</v>
          </cell>
          <cell r="F808">
            <v>57680</v>
          </cell>
          <cell r="G808" t="str">
            <v>CPLCNC</v>
          </cell>
          <cell r="H808">
            <v>1.0446E-2</v>
          </cell>
          <cell r="I808">
            <v>3.7606000000000001E-2</v>
          </cell>
        </row>
        <row r="809">
          <cell r="D809" t="str">
            <v>SM0545D0</v>
          </cell>
          <cell r="E809">
            <v>55008</v>
          </cell>
          <cell r="F809">
            <v>55017</v>
          </cell>
          <cell r="G809" t="str">
            <v>EGDTGM</v>
          </cell>
          <cell r="H809">
            <v>1.0446E-2</v>
          </cell>
          <cell r="I809">
            <v>3.7606000000000001E-2</v>
          </cell>
        </row>
        <row r="810">
          <cell r="D810" t="str">
            <v>SM0546D1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1.0446E-2</v>
          </cell>
          <cell r="I810">
            <v>3.7606000000000001E-2</v>
          </cell>
        </row>
        <row r="811">
          <cell r="D811" t="str">
            <v>SM0546D2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1.0446E-2</v>
          </cell>
          <cell r="I811">
            <v>3.7606000000000001E-2</v>
          </cell>
        </row>
        <row r="812">
          <cell r="D812" t="str">
            <v>SM0548D0</v>
          </cell>
          <cell r="E812">
            <v>141134</v>
          </cell>
          <cell r="F812">
            <v>141161</v>
          </cell>
          <cell r="G812" t="str">
            <v>EGDTGM</v>
          </cell>
          <cell r="H812">
            <v>1.0446E-2</v>
          </cell>
          <cell r="I812">
            <v>3.7606000000000001E-2</v>
          </cell>
        </row>
        <row r="813">
          <cell r="D813" t="str">
            <v>SM0549D0</v>
          </cell>
          <cell r="E813">
            <v>141134</v>
          </cell>
          <cell r="F813">
            <v>141143</v>
          </cell>
          <cell r="G813" t="str">
            <v>EGDTGM</v>
          </cell>
          <cell r="H813">
            <v>1.0446E-2</v>
          </cell>
          <cell r="I813">
            <v>3.7606000000000001E-2</v>
          </cell>
        </row>
        <row r="814">
          <cell r="D814" t="str">
            <v>SM0550D0</v>
          </cell>
          <cell r="E814">
            <v>141134</v>
          </cell>
          <cell r="F814">
            <v>141214</v>
          </cell>
          <cell r="G814" t="str">
            <v>EGDTGM</v>
          </cell>
          <cell r="H814">
            <v>1.0446E-2</v>
          </cell>
          <cell r="I814">
            <v>3.7606000000000001E-2</v>
          </cell>
        </row>
        <row r="815">
          <cell r="D815" t="str">
            <v>SM0551D0</v>
          </cell>
          <cell r="E815">
            <v>141580</v>
          </cell>
          <cell r="F815">
            <v>141599</v>
          </cell>
          <cell r="G815" t="str">
            <v>EGDTGM</v>
          </cell>
          <cell r="H815">
            <v>1.0446E-2</v>
          </cell>
          <cell r="I815">
            <v>3.7606000000000001E-2</v>
          </cell>
        </row>
        <row r="816">
          <cell r="D816" t="str">
            <v>SM0552D0</v>
          </cell>
          <cell r="E816">
            <v>141786</v>
          </cell>
          <cell r="F816">
            <v>141839</v>
          </cell>
          <cell r="G816" t="str">
            <v>EGDTGM</v>
          </cell>
          <cell r="H816">
            <v>1.0446E-2</v>
          </cell>
          <cell r="I816">
            <v>3.7606000000000001E-2</v>
          </cell>
        </row>
        <row r="817">
          <cell r="D817" t="str">
            <v>SM0554D0</v>
          </cell>
          <cell r="E817">
            <v>142774</v>
          </cell>
          <cell r="F817">
            <v>142783</v>
          </cell>
          <cell r="G817" t="str">
            <v>EGDTGM</v>
          </cell>
          <cell r="H817">
            <v>1.0446E-2</v>
          </cell>
          <cell r="I817">
            <v>3.7606000000000001E-2</v>
          </cell>
        </row>
        <row r="818">
          <cell r="D818" t="str">
            <v>SM0556D0</v>
          </cell>
          <cell r="E818">
            <v>109354</v>
          </cell>
          <cell r="F818">
            <v>109363</v>
          </cell>
          <cell r="G818" t="str">
            <v>EGDTGM</v>
          </cell>
          <cell r="H818">
            <v>1.0446E-2</v>
          </cell>
          <cell r="I818">
            <v>3.7606000000000001E-2</v>
          </cell>
        </row>
        <row r="819">
          <cell r="D819" t="str">
            <v>SM0557D0</v>
          </cell>
          <cell r="E819">
            <v>109176</v>
          </cell>
          <cell r="F819">
            <v>109185</v>
          </cell>
          <cell r="G819" t="str">
            <v>EGDTGM</v>
          </cell>
          <cell r="H819">
            <v>1.0446E-2</v>
          </cell>
          <cell r="I819">
            <v>3.7606000000000001E-2</v>
          </cell>
        </row>
        <row r="820">
          <cell r="D820" t="str">
            <v>SM0558D0</v>
          </cell>
          <cell r="E820">
            <v>109176</v>
          </cell>
          <cell r="F820">
            <v>109256</v>
          </cell>
          <cell r="G820" t="str">
            <v>EGDTGM</v>
          </cell>
          <cell r="H820">
            <v>1.0446E-2</v>
          </cell>
          <cell r="I820">
            <v>3.7606000000000001E-2</v>
          </cell>
        </row>
        <row r="821">
          <cell r="D821" t="str">
            <v>SM0562D0</v>
          </cell>
          <cell r="E821">
            <v>108712</v>
          </cell>
          <cell r="F821">
            <v>108721</v>
          </cell>
          <cell r="G821" t="str">
            <v>EGDTGM</v>
          </cell>
          <cell r="H821">
            <v>1.0446E-2</v>
          </cell>
          <cell r="I821">
            <v>3.7606000000000001E-2</v>
          </cell>
        </row>
        <row r="822">
          <cell r="D822" t="str">
            <v>SM0568D0</v>
          </cell>
          <cell r="E822">
            <v>108491</v>
          </cell>
          <cell r="F822">
            <v>108507</v>
          </cell>
          <cell r="G822" t="str">
            <v>EGDTGM</v>
          </cell>
          <cell r="H822">
            <v>1.0446E-2</v>
          </cell>
          <cell r="I822">
            <v>3.7606000000000001E-2</v>
          </cell>
        </row>
        <row r="823">
          <cell r="D823" t="str">
            <v>SM0569D0</v>
          </cell>
          <cell r="E823">
            <v>109176</v>
          </cell>
          <cell r="F823">
            <v>109238</v>
          </cell>
          <cell r="G823" t="str">
            <v>EGDTGM</v>
          </cell>
          <cell r="H823">
            <v>1.0446E-2</v>
          </cell>
          <cell r="I823">
            <v>3.7606000000000001E-2</v>
          </cell>
        </row>
        <row r="824">
          <cell r="D824" t="str">
            <v>SM0681D0</v>
          </cell>
          <cell r="E824">
            <v>109354</v>
          </cell>
          <cell r="F824">
            <v>109407</v>
          </cell>
          <cell r="G824" t="str">
            <v>EGDTGM</v>
          </cell>
          <cell r="H824">
            <v>1.0446E-2</v>
          </cell>
          <cell r="I824">
            <v>3.7606000000000001E-2</v>
          </cell>
        </row>
        <row r="825">
          <cell r="D825" t="str">
            <v>SM0893D0</v>
          </cell>
          <cell r="E825">
            <v>108268</v>
          </cell>
          <cell r="F825">
            <v>108277</v>
          </cell>
          <cell r="G825" t="str">
            <v>EGDTGM</v>
          </cell>
          <cell r="H825">
            <v>1.0446E-2</v>
          </cell>
          <cell r="I825">
            <v>3.7606000000000001E-2</v>
          </cell>
        </row>
        <row r="826">
          <cell r="D826" t="str">
            <v>SM0981D0</v>
          </cell>
          <cell r="E826">
            <v>57644</v>
          </cell>
          <cell r="F826">
            <v>57653</v>
          </cell>
          <cell r="G826" t="str">
            <v>CPLCNC</v>
          </cell>
          <cell r="H826">
            <v>1.0446E-2</v>
          </cell>
          <cell r="I826">
            <v>3.7606000000000001E-2</v>
          </cell>
        </row>
        <row r="827">
          <cell r="D827" t="str">
            <v>SM1039D0</v>
          </cell>
          <cell r="E827">
            <v>59416</v>
          </cell>
          <cell r="F827">
            <v>59425</v>
          </cell>
          <cell r="G827" t="str">
            <v>CPLCNC</v>
          </cell>
          <cell r="H827">
            <v>1.0446E-2</v>
          </cell>
          <cell r="I827">
            <v>3.7606000000000001E-2</v>
          </cell>
        </row>
        <row r="828">
          <cell r="D828" t="str">
            <v>SM1144D0</v>
          </cell>
          <cell r="E828">
            <v>55008</v>
          </cell>
          <cell r="F828">
            <v>55017</v>
          </cell>
          <cell r="G828" t="str">
            <v>METALI</v>
          </cell>
          <cell r="H828">
            <v>1.0446E-2</v>
          </cell>
          <cell r="I828">
            <v>3.7606000000000001E-2</v>
          </cell>
        </row>
        <row r="829">
          <cell r="D829" t="str">
            <v>SM0622D0</v>
          </cell>
          <cell r="E829">
            <v>58311</v>
          </cell>
          <cell r="F829">
            <v>58320</v>
          </cell>
          <cell r="G829" t="str">
            <v>EGDTGM</v>
          </cell>
          <cell r="H829">
            <v>1.0470999999999999E-2</v>
          </cell>
          <cell r="I829">
            <v>3.7696E-2</v>
          </cell>
        </row>
        <row r="830">
          <cell r="D830" t="str">
            <v>SM0645D0</v>
          </cell>
          <cell r="E830">
            <v>115236</v>
          </cell>
          <cell r="F830">
            <v>115245</v>
          </cell>
          <cell r="G830" t="str">
            <v>EGDTGM</v>
          </cell>
          <cell r="H830">
            <v>1.0470999999999999E-2</v>
          </cell>
          <cell r="I830">
            <v>3.7696E-2</v>
          </cell>
        </row>
        <row r="831">
          <cell r="D831" t="str">
            <v>SM0646D0</v>
          </cell>
          <cell r="E831">
            <v>114710</v>
          </cell>
          <cell r="F831">
            <v>114729</v>
          </cell>
          <cell r="G831" t="str">
            <v>EGDTGM</v>
          </cell>
          <cell r="H831">
            <v>1.0470999999999999E-2</v>
          </cell>
          <cell r="I831">
            <v>3.7696E-2</v>
          </cell>
        </row>
        <row r="832">
          <cell r="D832" t="str">
            <v>SM0648D0</v>
          </cell>
          <cell r="E832">
            <v>115824</v>
          </cell>
          <cell r="F832">
            <v>115833</v>
          </cell>
          <cell r="G832" t="str">
            <v>EGDTGM</v>
          </cell>
          <cell r="H832">
            <v>1.0470999999999999E-2</v>
          </cell>
          <cell r="I832">
            <v>3.7696E-2</v>
          </cell>
        </row>
        <row r="833">
          <cell r="D833" t="str">
            <v>SM0651D0</v>
          </cell>
          <cell r="E833">
            <v>116046</v>
          </cell>
          <cell r="F833">
            <v>116055</v>
          </cell>
          <cell r="G833" t="str">
            <v>EGDTGM</v>
          </cell>
          <cell r="H833">
            <v>1.0470999999999999E-2</v>
          </cell>
          <cell r="I833">
            <v>3.7696E-2</v>
          </cell>
        </row>
        <row r="834">
          <cell r="D834" t="str">
            <v>SM0652D0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1.0470999999999999E-2</v>
          </cell>
          <cell r="I834">
            <v>3.7696E-2</v>
          </cell>
        </row>
        <row r="835">
          <cell r="D835" t="str">
            <v>SM0653D0</v>
          </cell>
          <cell r="E835">
            <v>6048</v>
          </cell>
          <cell r="F835">
            <v>6057</v>
          </cell>
          <cell r="G835" t="str">
            <v>EGDTGM</v>
          </cell>
          <cell r="H835">
            <v>1.0470999999999999E-2</v>
          </cell>
          <cell r="I835">
            <v>3.7696E-2</v>
          </cell>
        </row>
        <row r="836">
          <cell r="D836" t="str">
            <v>SM0655D0</v>
          </cell>
          <cell r="E836">
            <v>114710</v>
          </cell>
          <cell r="F836">
            <v>114783</v>
          </cell>
          <cell r="G836" t="str">
            <v>EGDTGM</v>
          </cell>
          <cell r="H836">
            <v>1.0470999999999999E-2</v>
          </cell>
          <cell r="I836">
            <v>3.7696E-2</v>
          </cell>
        </row>
        <row r="837">
          <cell r="D837" t="str">
            <v>SM0656D0</v>
          </cell>
          <cell r="E837">
            <v>119386</v>
          </cell>
          <cell r="F837">
            <v>119395</v>
          </cell>
          <cell r="G837" t="str">
            <v>EGDTGM</v>
          </cell>
          <cell r="H837">
            <v>1.0470999999999999E-2</v>
          </cell>
          <cell r="I837">
            <v>3.7696E-2</v>
          </cell>
        </row>
        <row r="838">
          <cell r="D838" t="str">
            <v>SM0657D0</v>
          </cell>
          <cell r="E838">
            <v>116046</v>
          </cell>
          <cell r="F838">
            <v>116091</v>
          </cell>
          <cell r="G838" t="str">
            <v>EGDTGM</v>
          </cell>
          <cell r="H838">
            <v>1.0470999999999999E-2</v>
          </cell>
          <cell r="I838">
            <v>3.7696E-2</v>
          </cell>
        </row>
        <row r="839">
          <cell r="D839" t="str">
            <v>SM0668D0</v>
          </cell>
          <cell r="E839">
            <v>116439</v>
          </cell>
          <cell r="F839">
            <v>116484</v>
          </cell>
          <cell r="G839" t="str">
            <v>EGDTGM</v>
          </cell>
          <cell r="H839">
            <v>1.0470999999999999E-2</v>
          </cell>
          <cell r="I839">
            <v>3.7696E-2</v>
          </cell>
        </row>
        <row r="840">
          <cell r="D840" t="str">
            <v>SM0671D0</v>
          </cell>
          <cell r="E840">
            <v>115771</v>
          </cell>
          <cell r="F840">
            <v>115780</v>
          </cell>
          <cell r="G840" t="str">
            <v>EGDTGM</v>
          </cell>
          <cell r="H840">
            <v>1.0470999999999999E-2</v>
          </cell>
          <cell r="I840">
            <v>3.7696E-2</v>
          </cell>
        </row>
        <row r="841">
          <cell r="D841" t="str">
            <v>SM0856D0</v>
          </cell>
          <cell r="E841">
            <v>114925</v>
          </cell>
          <cell r="F841">
            <v>114943</v>
          </cell>
          <cell r="G841" t="str">
            <v>EXCONL</v>
          </cell>
          <cell r="H841">
            <v>1.0470999999999999E-2</v>
          </cell>
          <cell r="I841">
            <v>3.7696E-2</v>
          </cell>
        </row>
        <row r="842">
          <cell r="D842" t="str">
            <v>SM1134D0</v>
          </cell>
          <cell r="E842">
            <v>114710</v>
          </cell>
          <cell r="F842">
            <v>114729</v>
          </cell>
          <cell r="G842" t="str">
            <v>ZAHARL</v>
          </cell>
          <cell r="H842">
            <v>1.0470999999999999E-2</v>
          </cell>
          <cell r="I842">
            <v>3.7696E-2</v>
          </cell>
        </row>
        <row r="843">
          <cell r="D843" t="str">
            <v>SM0608D0</v>
          </cell>
          <cell r="E843">
            <v>56425</v>
          </cell>
          <cell r="F843">
            <v>56434</v>
          </cell>
          <cell r="G843" t="str">
            <v>EGDTGM</v>
          </cell>
          <cell r="H843">
            <v>1.0463E-2</v>
          </cell>
          <cell r="I843">
            <v>3.7666999999999999E-2</v>
          </cell>
        </row>
        <row r="844">
          <cell r="D844" t="str">
            <v>SM0611D0</v>
          </cell>
          <cell r="E844">
            <v>5309</v>
          </cell>
          <cell r="F844">
            <v>5318</v>
          </cell>
          <cell r="G844" t="str">
            <v>EGDTGM</v>
          </cell>
          <cell r="H844">
            <v>1.0463E-2</v>
          </cell>
          <cell r="I844">
            <v>3.7666999999999999E-2</v>
          </cell>
        </row>
        <row r="845">
          <cell r="D845" t="str">
            <v>SM0613D1</v>
          </cell>
          <cell r="E845">
            <v>1794</v>
          </cell>
          <cell r="F845">
            <v>1856</v>
          </cell>
          <cell r="G845" t="str">
            <v>EGDTGM</v>
          </cell>
          <cell r="H845">
            <v>1.0463E-2</v>
          </cell>
          <cell r="I845">
            <v>3.7666999999999999E-2</v>
          </cell>
        </row>
        <row r="846">
          <cell r="D846" t="str">
            <v>SM0613D2</v>
          </cell>
          <cell r="E846">
            <v>1794</v>
          </cell>
          <cell r="F846">
            <v>1856</v>
          </cell>
          <cell r="G846" t="str">
            <v>CERAMR</v>
          </cell>
          <cell r="H846">
            <v>1.0463E-2</v>
          </cell>
          <cell r="I846">
            <v>3.7666999999999999E-2</v>
          </cell>
        </row>
        <row r="847">
          <cell r="D847" t="str">
            <v>SM0617D1</v>
          </cell>
          <cell r="E847">
            <v>1794</v>
          </cell>
          <cell r="F847">
            <v>1801</v>
          </cell>
          <cell r="G847" t="str">
            <v>EGDTGM</v>
          </cell>
          <cell r="H847">
            <v>1.0463E-2</v>
          </cell>
          <cell r="I847">
            <v>3.7666999999999999E-2</v>
          </cell>
        </row>
        <row r="848">
          <cell r="D848" t="str">
            <v>SM0620D0</v>
          </cell>
          <cell r="E848">
            <v>1213</v>
          </cell>
          <cell r="F848">
            <v>1222</v>
          </cell>
          <cell r="G848" t="str">
            <v>EGDTGM</v>
          </cell>
          <cell r="H848">
            <v>1.0463E-2</v>
          </cell>
          <cell r="I848">
            <v>3.7666999999999999E-2</v>
          </cell>
        </row>
        <row r="849">
          <cell r="D849" t="str">
            <v>SM0638D0</v>
          </cell>
          <cell r="E849">
            <v>5755</v>
          </cell>
          <cell r="F849">
            <v>5764</v>
          </cell>
          <cell r="G849" t="str">
            <v>EGDTGM</v>
          </cell>
          <cell r="H849">
            <v>1.0463E-2</v>
          </cell>
          <cell r="I849">
            <v>3.7666999999999999E-2</v>
          </cell>
        </row>
        <row r="850">
          <cell r="D850" t="str">
            <v>SM0639D0</v>
          </cell>
          <cell r="E850">
            <v>5755</v>
          </cell>
          <cell r="F850">
            <v>5782</v>
          </cell>
          <cell r="G850" t="str">
            <v>EGDTGM</v>
          </cell>
          <cell r="H850">
            <v>1.0463E-2</v>
          </cell>
          <cell r="I850">
            <v>3.7666999999999999E-2</v>
          </cell>
        </row>
        <row r="851">
          <cell r="D851" t="str">
            <v>SM0667D0</v>
          </cell>
          <cell r="E851">
            <v>8158</v>
          </cell>
          <cell r="F851">
            <v>8210</v>
          </cell>
          <cell r="G851" t="str">
            <v>EGDTGM</v>
          </cell>
          <cell r="H851">
            <v>1.0463E-2</v>
          </cell>
          <cell r="I851">
            <v>3.7666999999999999E-2</v>
          </cell>
        </row>
        <row r="852">
          <cell r="D852" t="str">
            <v>SM0609D0</v>
          </cell>
          <cell r="E852">
            <v>57582</v>
          </cell>
          <cell r="F852">
            <v>57591</v>
          </cell>
          <cell r="G852" t="str">
            <v>EGDTGM</v>
          </cell>
          <cell r="H852">
            <v>1.0451999999999999E-2</v>
          </cell>
          <cell r="I852">
            <v>3.7627000000000001E-2</v>
          </cell>
        </row>
        <row r="853">
          <cell r="D853" t="str">
            <v>SM0619D0</v>
          </cell>
          <cell r="E853">
            <v>60062</v>
          </cell>
          <cell r="F853">
            <v>60071</v>
          </cell>
          <cell r="G853" t="str">
            <v>EGDTGM</v>
          </cell>
          <cell r="H853">
            <v>1.0451999999999999E-2</v>
          </cell>
          <cell r="I853">
            <v>3.7627000000000001E-2</v>
          </cell>
        </row>
        <row r="854">
          <cell r="D854" t="str">
            <v>SM0621D0</v>
          </cell>
          <cell r="E854">
            <v>60062</v>
          </cell>
          <cell r="F854">
            <v>60080</v>
          </cell>
          <cell r="G854" t="str">
            <v>EGDTGM</v>
          </cell>
          <cell r="H854">
            <v>1.0451999999999999E-2</v>
          </cell>
          <cell r="I854">
            <v>3.7627000000000001E-2</v>
          </cell>
        </row>
        <row r="855">
          <cell r="D855" t="str">
            <v>SM0623D0</v>
          </cell>
          <cell r="E855">
            <v>59693</v>
          </cell>
          <cell r="F855">
            <v>59700</v>
          </cell>
          <cell r="G855" t="str">
            <v>EGDTGM</v>
          </cell>
          <cell r="H855">
            <v>1.0451999999999999E-2</v>
          </cell>
          <cell r="I855">
            <v>3.7627000000000001E-2</v>
          </cell>
        </row>
        <row r="856">
          <cell r="D856" t="str">
            <v>SM0625D0</v>
          </cell>
          <cell r="E856">
            <v>56880</v>
          </cell>
          <cell r="F856">
            <v>56844</v>
          </cell>
          <cell r="G856" t="str">
            <v>EGDTGM</v>
          </cell>
          <cell r="H856">
            <v>1.0451999999999999E-2</v>
          </cell>
          <cell r="I856">
            <v>3.7627000000000001E-2</v>
          </cell>
        </row>
        <row r="857">
          <cell r="D857" t="str">
            <v>SM0626D0</v>
          </cell>
          <cell r="E857">
            <v>56844</v>
          </cell>
          <cell r="F857">
            <v>56871</v>
          </cell>
          <cell r="G857" t="str">
            <v>EGDTGM</v>
          </cell>
          <cell r="H857">
            <v>1.0451999999999999E-2</v>
          </cell>
          <cell r="I857">
            <v>3.7627000000000001E-2</v>
          </cell>
        </row>
        <row r="858">
          <cell r="D858" t="str">
            <v>SM0627D0</v>
          </cell>
          <cell r="E858">
            <v>56844</v>
          </cell>
          <cell r="F858">
            <v>56924</v>
          </cell>
          <cell r="G858" t="str">
            <v>EGDTGM</v>
          </cell>
          <cell r="H858">
            <v>1.0451999999999999E-2</v>
          </cell>
          <cell r="I858">
            <v>3.7627000000000001E-2</v>
          </cell>
        </row>
        <row r="859">
          <cell r="D859" t="str">
            <v>SM0628D0</v>
          </cell>
          <cell r="E859">
            <v>55687</v>
          </cell>
          <cell r="F859">
            <v>55749</v>
          </cell>
          <cell r="G859" t="str">
            <v>CPLCNC</v>
          </cell>
          <cell r="H859">
            <v>1.0451999999999999E-2</v>
          </cell>
          <cell r="I859">
            <v>3.7627000000000001E-2</v>
          </cell>
        </row>
        <row r="860">
          <cell r="D860" t="str">
            <v>SM0630D0</v>
          </cell>
          <cell r="E860">
            <v>56844</v>
          </cell>
          <cell r="F860">
            <v>56853</v>
          </cell>
          <cell r="G860" t="str">
            <v>EGDTGM</v>
          </cell>
          <cell r="H860">
            <v>1.0451999999999999E-2</v>
          </cell>
          <cell r="I860">
            <v>3.7627000000000001E-2</v>
          </cell>
        </row>
        <row r="861">
          <cell r="D861" t="str">
            <v>SM0632D0</v>
          </cell>
          <cell r="E861">
            <v>56880</v>
          </cell>
          <cell r="F861">
            <v>56844</v>
          </cell>
          <cell r="G861" t="str">
            <v>SCAZCM</v>
          </cell>
          <cell r="H861">
            <v>1.0451999999999999E-2</v>
          </cell>
          <cell r="I861">
            <v>3.7627000000000001E-2</v>
          </cell>
        </row>
        <row r="862">
          <cell r="D862" t="str">
            <v>SM0642D0</v>
          </cell>
          <cell r="E862">
            <v>119974</v>
          </cell>
          <cell r="F862">
            <v>119983</v>
          </cell>
          <cell r="G862" t="str">
            <v>EGDTGM</v>
          </cell>
          <cell r="H862">
            <v>1.0451999999999999E-2</v>
          </cell>
          <cell r="I862">
            <v>3.7627000000000001E-2</v>
          </cell>
        </row>
        <row r="863">
          <cell r="D863" t="str">
            <v>SM0643D0</v>
          </cell>
          <cell r="E863">
            <v>120370</v>
          </cell>
          <cell r="F863">
            <v>120389</v>
          </cell>
          <cell r="G863" t="str">
            <v>EGDTGM</v>
          </cell>
          <cell r="H863">
            <v>1.0451999999999999E-2</v>
          </cell>
          <cell r="I863">
            <v>3.7627000000000001E-2</v>
          </cell>
        </row>
        <row r="864">
          <cell r="D864" t="str">
            <v>SM0644D0</v>
          </cell>
          <cell r="E864">
            <v>119750</v>
          </cell>
          <cell r="F864">
            <v>119769</v>
          </cell>
          <cell r="G864" t="str">
            <v>EGDTGM</v>
          </cell>
          <cell r="H864">
            <v>1.0451999999999999E-2</v>
          </cell>
          <cell r="I864">
            <v>3.7627000000000001E-2</v>
          </cell>
        </row>
        <row r="865">
          <cell r="D865" t="str">
            <v>SM0654D0</v>
          </cell>
          <cell r="E865">
            <v>120370</v>
          </cell>
          <cell r="F865">
            <v>120398</v>
          </cell>
          <cell r="G865" t="str">
            <v>EGDTGM</v>
          </cell>
          <cell r="H865">
            <v>1.0451999999999999E-2</v>
          </cell>
          <cell r="I865">
            <v>3.7627000000000001E-2</v>
          </cell>
        </row>
        <row r="866">
          <cell r="D866" t="str">
            <v>SM0871D0</v>
          </cell>
          <cell r="E866">
            <v>57350</v>
          </cell>
          <cell r="F866">
            <v>57369</v>
          </cell>
          <cell r="G866" t="str">
            <v>CPLCNC</v>
          </cell>
          <cell r="H866">
            <v>1.0451999999999999E-2</v>
          </cell>
          <cell r="I866">
            <v>3.7627000000000001E-2</v>
          </cell>
        </row>
        <row r="867">
          <cell r="D867" t="str">
            <v>SM1105D0</v>
          </cell>
          <cell r="E867">
            <v>56880</v>
          </cell>
          <cell r="F867">
            <v>56844</v>
          </cell>
          <cell r="G867" t="str">
            <v>WIENBO</v>
          </cell>
          <cell r="H867">
            <v>1.0451999999999999E-2</v>
          </cell>
          <cell r="I867">
            <v>3.7627000000000001E-2</v>
          </cell>
        </row>
        <row r="868">
          <cell r="D868" t="str">
            <v>SM0080D0</v>
          </cell>
          <cell r="E868">
            <v>59764</v>
          </cell>
          <cell r="F868">
            <v>59808</v>
          </cell>
          <cell r="G868" t="str">
            <v>EGDTGM</v>
          </cell>
          <cell r="H868">
            <v>1.0446E-2</v>
          </cell>
          <cell r="I868">
            <v>3.7606000000000001E-2</v>
          </cell>
        </row>
        <row r="869">
          <cell r="D869" t="str">
            <v>SM0610D0</v>
          </cell>
          <cell r="E869">
            <v>59764</v>
          </cell>
          <cell r="F869">
            <v>59773</v>
          </cell>
          <cell r="G869" t="str">
            <v>EGDTGM</v>
          </cell>
          <cell r="H869">
            <v>1.0446E-2</v>
          </cell>
          <cell r="I869">
            <v>3.7606000000000001E-2</v>
          </cell>
        </row>
        <row r="870">
          <cell r="D870" t="str">
            <v>SM0615D0</v>
          </cell>
          <cell r="E870">
            <v>55259</v>
          </cell>
          <cell r="F870">
            <v>55268</v>
          </cell>
          <cell r="G870" t="str">
            <v>EGDTGM</v>
          </cell>
          <cell r="H870">
            <v>1.0446E-2</v>
          </cell>
          <cell r="I870">
            <v>3.7606000000000001E-2</v>
          </cell>
        </row>
        <row r="871">
          <cell r="D871" t="str">
            <v>SM0616D0</v>
          </cell>
          <cell r="E871">
            <v>55259</v>
          </cell>
          <cell r="F871">
            <v>55268</v>
          </cell>
          <cell r="G871" t="str">
            <v>HOLCTD</v>
          </cell>
          <cell r="H871">
            <v>1.0446E-2</v>
          </cell>
          <cell r="I871">
            <v>3.7606000000000001E-2</v>
          </cell>
        </row>
        <row r="872">
          <cell r="D872" t="str">
            <v>SM0624D0</v>
          </cell>
          <cell r="E872">
            <v>55357</v>
          </cell>
          <cell r="F872">
            <v>55366</v>
          </cell>
          <cell r="G872" t="str">
            <v>EGDTGM</v>
          </cell>
          <cell r="H872">
            <v>1.0446E-2</v>
          </cell>
          <cell r="I872">
            <v>3.7606000000000001E-2</v>
          </cell>
        </row>
        <row r="873">
          <cell r="D873" t="str">
            <v>SM0640D0</v>
          </cell>
          <cell r="E873">
            <v>55311</v>
          </cell>
          <cell r="F873">
            <v>55339</v>
          </cell>
          <cell r="G873" t="str">
            <v>EGDTGM</v>
          </cell>
          <cell r="H873">
            <v>1.0446E-2</v>
          </cell>
          <cell r="I873">
            <v>3.7606000000000001E-2</v>
          </cell>
        </row>
        <row r="874">
          <cell r="D874" t="str">
            <v>SM0958D0</v>
          </cell>
          <cell r="E874">
            <v>57582</v>
          </cell>
          <cell r="F874">
            <v>57635</v>
          </cell>
          <cell r="G874" t="str">
            <v>CPLCNC</v>
          </cell>
          <cell r="H874">
            <v>1.0446E-2</v>
          </cell>
          <cell r="I874">
            <v>3.7606000000000001E-2</v>
          </cell>
        </row>
        <row r="875">
          <cell r="D875" t="str">
            <v>SM0970D0</v>
          </cell>
          <cell r="E875">
            <v>58721</v>
          </cell>
          <cell r="F875">
            <v>58730</v>
          </cell>
          <cell r="G875" t="str">
            <v>CPLCNC</v>
          </cell>
          <cell r="H875">
            <v>1.0446E-2</v>
          </cell>
          <cell r="I875">
            <v>3.7606000000000001E-2</v>
          </cell>
        </row>
        <row r="876">
          <cell r="D876" t="str">
            <v>SM1091D0</v>
          </cell>
          <cell r="E876">
            <v>55357</v>
          </cell>
          <cell r="F876">
            <v>55366</v>
          </cell>
          <cell r="G876" t="str">
            <v>MECHEL</v>
          </cell>
          <cell r="H876">
            <v>1.0446E-2</v>
          </cell>
          <cell r="I876">
            <v>3.7606000000000001E-2</v>
          </cell>
        </row>
        <row r="877">
          <cell r="D877" t="str">
            <v>SM1093D0</v>
          </cell>
          <cell r="E877">
            <v>55259</v>
          </cell>
          <cell r="F877">
            <v>55268</v>
          </cell>
          <cell r="G877" t="str">
            <v>SNTRIG</v>
          </cell>
          <cell r="H877">
            <v>1.0446E-2</v>
          </cell>
          <cell r="I877">
            <v>3.7606000000000001E-2</v>
          </cell>
        </row>
        <row r="878">
          <cell r="D878" t="str">
            <v>SM0631D0</v>
          </cell>
          <cell r="E878">
            <v>56844</v>
          </cell>
          <cell r="F878">
            <v>56853</v>
          </cell>
          <cell r="G878" t="str">
            <v>EGDTGM</v>
          </cell>
          <cell r="H878">
            <v>1.0461E-2</v>
          </cell>
          <cell r="I878">
            <v>3.7659999999999999E-2</v>
          </cell>
        </row>
        <row r="879">
          <cell r="D879" t="str">
            <v>SM0633D0</v>
          </cell>
          <cell r="E879">
            <v>56844</v>
          </cell>
          <cell r="F879">
            <v>56933</v>
          </cell>
          <cell r="G879" t="str">
            <v>EGDTGM</v>
          </cell>
          <cell r="H879">
            <v>1.0461E-2</v>
          </cell>
          <cell r="I879">
            <v>3.7659999999999999E-2</v>
          </cell>
        </row>
        <row r="880">
          <cell r="D880" t="str">
            <v>SM0634D0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1.0461E-2</v>
          </cell>
          <cell r="I880">
            <v>3.7659999999999999E-2</v>
          </cell>
        </row>
        <row r="881">
          <cell r="D881" t="str">
            <v>SM0635D0</v>
          </cell>
          <cell r="E881">
            <v>57742</v>
          </cell>
          <cell r="F881">
            <v>57822</v>
          </cell>
          <cell r="G881" t="str">
            <v>EGDTGM</v>
          </cell>
          <cell r="H881">
            <v>1.0461E-2</v>
          </cell>
          <cell r="I881">
            <v>3.7659999999999999E-2</v>
          </cell>
        </row>
        <row r="882">
          <cell r="D882" t="str">
            <v>SM0636D0</v>
          </cell>
          <cell r="E882">
            <v>57742</v>
          </cell>
          <cell r="F882">
            <v>57751</v>
          </cell>
          <cell r="G882" t="str">
            <v>EGDTGM</v>
          </cell>
          <cell r="H882">
            <v>1.0461E-2</v>
          </cell>
          <cell r="I882">
            <v>3.7659999999999999E-2</v>
          </cell>
        </row>
        <row r="883">
          <cell r="D883" t="str">
            <v>SM0641D0</v>
          </cell>
          <cell r="E883">
            <v>119242</v>
          </cell>
          <cell r="F883">
            <v>119322</v>
          </cell>
          <cell r="G883" t="str">
            <v>EGDTGM</v>
          </cell>
          <cell r="H883">
            <v>1.0461E-2</v>
          </cell>
          <cell r="I883">
            <v>3.7659999999999999E-2</v>
          </cell>
        </row>
        <row r="884">
          <cell r="D884" t="str">
            <v>SM0649D0</v>
          </cell>
          <cell r="E884">
            <v>119242</v>
          </cell>
          <cell r="F884">
            <v>119251</v>
          </cell>
          <cell r="G884" t="str">
            <v>EGDTGM</v>
          </cell>
          <cell r="H884">
            <v>1.0461E-2</v>
          </cell>
          <cell r="I884">
            <v>3.7659999999999999E-2</v>
          </cell>
        </row>
        <row r="885">
          <cell r="D885" t="str">
            <v>SM0696D0</v>
          </cell>
          <cell r="E885">
            <v>114809</v>
          </cell>
          <cell r="F885">
            <v>114818</v>
          </cell>
          <cell r="G885" t="str">
            <v>EGDTGM</v>
          </cell>
          <cell r="H885">
            <v>1.0460000000000001E-2</v>
          </cell>
          <cell r="I885">
            <v>3.7656000000000002E-2</v>
          </cell>
        </row>
        <row r="886">
          <cell r="D886" t="str">
            <v>SM0699D0</v>
          </cell>
          <cell r="E886">
            <v>117177</v>
          </cell>
          <cell r="F886">
            <v>117186</v>
          </cell>
          <cell r="G886" t="str">
            <v>EGDTGM</v>
          </cell>
          <cell r="H886">
            <v>1.0460000000000001E-2</v>
          </cell>
          <cell r="I886">
            <v>3.7656000000000002E-2</v>
          </cell>
        </row>
        <row r="887">
          <cell r="D887" t="str">
            <v>SM0701D0</v>
          </cell>
          <cell r="E887">
            <v>117177</v>
          </cell>
          <cell r="F887">
            <v>117248</v>
          </cell>
          <cell r="G887" t="str">
            <v>EGDTGM</v>
          </cell>
          <cell r="H887">
            <v>1.0460000000000001E-2</v>
          </cell>
          <cell r="I887">
            <v>3.7656000000000002E-2</v>
          </cell>
        </row>
        <row r="888">
          <cell r="D888" t="str">
            <v>SM0710D0</v>
          </cell>
          <cell r="E888">
            <v>118799</v>
          </cell>
          <cell r="F888">
            <v>118806</v>
          </cell>
          <cell r="G888" t="str">
            <v>EGDTGM</v>
          </cell>
          <cell r="H888">
            <v>1.0460000000000001E-2</v>
          </cell>
          <cell r="I888">
            <v>3.7656000000000002E-2</v>
          </cell>
        </row>
        <row r="889">
          <cell r="D889" t="str">
            <v>SM1015D0</v>
          </cell>
          <cell r="E889">
            <v>116652</v>
          </cell>
          <cell r="F889">
            <v>116661</v>
          </cell>
          <cell r="G889" t="str">
            <v>DRUMSV</v>
          </cell>
          <cell r="H889">
            <v>1.0460000000000001E-2</v>
          </cell>
          <cell r="I889">
            <v>3.7656000000000002E-2</v>
          </cell>
        </row>
        <row r="890">
          <cell r="D890" t="str">
            <v>SM0676D1</v>
          </cell>
          <cell r="E890">
            <v>114319</v>
          </cell>
          <cell r="F890">
            <v>114328</v>
          </cell>
          <cell r="G890" t="str">
            <v>AZOMUR</v>
          </cell>
          <cell r="H890">
            <v>1.0460000000000001E-2</v>
          </cell>
          <cell r="I890">
            <v>3.7656000000000002E-2</v>
          </cell>
        </row>
        <row r="891">
          <cell r="D891" t="str">
            <v>SM0676D2</v>
          </cell>
          <cell r="E891">
            <v>114319</v>
          </cell>
          <cell r="F891">
            <v>114328</v>
          </cell>
          <cell r="G891" t="str">
            <v>CETAZO</v>
          </cell>
          <cell r="H891">
            <v>1.0460000000000001E-2</v>
          </cell>
          <cell r="I891">
            <v>3.7656000000000002E-2</v>
          </cell>
        </row>
        <row r="892">
          <cell r="D892" t="str">
            <v>SM0705D0</v>
          </cell>
          <cell r="E892">
            <v>114355</v>
          </cell>
          <cell r="F892">
            <v>114364</v>
          </cell>
          <cell r="G892" t="str">
            <v>EGDTGM</v>
          </cell>
          <cell r="H892">
            <v>1.0460000000000001E-2</v>
          </cell>
          <cell r="I892">
            <v>3.7656000000000002E-2</v>
          </cell>
        </row>
        <row r="893">
          <cell r="D893" t="str">
            <v>SM0718D0</v>
          </cell>
          <cell r="E893">
            <v>116652</v>
          </cell>
          <cell r="F893">
            <v>116661</v>
          </cell>
          <cell r="G893" t="str">
            <v>EGDTGM</v>
          </cell>
          <cell r="H893">
            <v>1.0460000000000001E-2</v>
          </cell>
          <cell r="I893">
            <v>3.7656000000000002E-2</v>
          </cell>
        </row>
        <row r="894">
          <cell r="D894" t="str">
            <v>SM0661D0</v>
          </cell>
          <cell r="E894">
            <v>119661</v>
          </cell>
          <cell r="F894">
            <v>119689</v>
          </cell>
          <cell r="G894" t="str">
            <v>EGDTGM</v>
          </cell>
          <cell r="H894">
            <v>1.0304000000000001E-2</v>
          </cell>
          <cell r="I894">
            <v>3.7094000000000002E-2</v>
          </cell>
        </row>
        <row r="895">
          <cell r="D895" t="str">
            <v>SM0662D0</v>
          </cell>
          <cell r="E895">
            <v>116938</v>
          </cell>
          <cell r="F895">
            <v>116947</v>
          </cell>
          <cell r="G895" t="str">
            <v>EGDTGM</v>
          </cell>
          <cell r="H895">
            <v>1.0304000000000001E-2</v>
          </cell>
          <cell r="I895">
            <v>3.7094000000000002E-2</v>
          </cell>
        </row>
        <row r="896">
          <cell r="D896" t="str">
            <v>SM0663D0</v>
          </cell>
          <cell r="E896">
            <v>118209</v>
          </cell>
          <cell r="F896">
            <v>118218</v>
          </cell>
          <cell r="G896" t="str">
            <v>EGDTGM</v>
          </cell>
          <cell r="H896">
            <v>1.0304000000000001E-2</v>
          </cell>
          <cell r="I896">
            <v>3.7094000000000002E-2</v>
          </cell>
        </row>
        <row r="897">
          <cell r="D897" t="str">
            <v>SM0665D0</v>
          </cell>
          <cell r="E897">
            <v>118209</v>
          </cell>
          <cell r="F897">
            <v>118227</v>
          </cell>
          <cell r="G897" t="str">
            <v>EGDTGM</v>
          </cell>
          <cell r="H897">
            <v>1.0304000000000001E-2</v>
          </cell>
          <cell r="I897">
            <v>3.7094000000000002E-2</v>
          </cell>
        </row>
        <row r="898">
          <cell r="D898" t="str">
            <v>SM0689D0</v>
          </cell>
          <cell r="E898">
            <v>116171</v>
          </cell>
          <cell r="F898">
            <v>116199</v>
          </cell>
          <cell r="G898" t="str">
            <v>EGDTGM</v>
          </cell>
          <cell r="H898">
            <v>1.0304000000000001E-2</v>
          </cell>
          <cell r="I898">
            <v>3.7094000000000002E-2</v>
          </cell>
        </row>
        <row r="899">
          <cell r="D899" t="str">
            <v>SM0702D0</v>
          </cell>
          <cell r="E899">
            <v>118209</v>
          </cell>
          <cell r="F899">
            <v>118262</v>
          </cell>
          <cell r="G899" t="str">
            <v>EGDTGM</v>
          </cell>
          <cell r="H899">
            <v>1.0304000000000001E-2</v>
          </cell>
          <cell r="I899">
            <v>3.7094000000000002E-2</v>
          </cell>
        </row>
        <row r="900">
          <cell r="D900" t="str">
            <v>SM0703D1</v>
          </cell>
          <cell r="E900">
            <v>119894</v>
          </cell>
          <cell r="F900">
            <v>119901</v>
          </cell>
          <cell r="G900" t="str">
            <v>EGDTGM</v>
          </cell>
          <cell r="H900">
            <v>1.0304000000000001E-2</v>
          </cell>
          <cell r="I900">
            <v>3.7094000000000002E-2</v>
          </cell>
        </row>
        <row r="901">
          <cell r="D901" t="str">
            <v>SM0703D2</v>
          </cell>
          <cell r="E901">
            <v>119466</v>
          </cell>
          <cell r="F901">
            <v>119484</v>
          </cell>
          <cell r="G901" t="str">
            <v>EGDTGM</v>
          </cell>
          <cell r="H901">
            <v>1.0304000000000001E-2</v>
          </cell>
          <cell r="I901">
            <v>3.7094000000000002E-2</v>
          </cell>
        </row>
        <row r="902">
          <cell r="D902" t="str">
            <v>SM0706D0</v>
          </cell>
          <cell r="E902">
            <v>119894</v>
          </cell>
          <cell r="F902">
            <v>119929</v>
          </cell>
          <cell r="G902" t="str">
            <v>EGDTGM</v>
          </cell>
          <cell r="H902">
            <v>1.0304000000000001E-2</v>
          </cell>
          <cell r="I902">
            <v>3.7094000000000002E-2</v>
          </cell>
        </row>
        <row r="903">
          <cell r="D903" t="str">
            <v>SM0707D0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1.0304000000000001E-2</v>
          </cell>
          <cell r="I903">
            <v>3.7094000000000002E-2</v>
          </cell>
        </row>
        <row r="904">
          <cell r="D904" t="str">
            <v>SM0708D0</v>
          </cell>
          <cell r="E904">
            <v>119894</v>
          </cell>
          <cell r="F904">
            <v>119910</v>
          </cell>
          <cell r="G904" t="str">
            <v>EGDTGM</v>
          </cell>
          <cell r="H904">
            <v>1.0304000000000001E-2</v>
          </cell>
          <cell r="I904">
            <v>3.7094000000000002E-2</v>
          </cell>
        </row>
        <row r="905">
          <cell r="D905" t="str">
            <v>SM0959D0</v>
          </cell>
          <cell r="E905">
            <v>119894</v>
          </cell>
          <cell r="F905">
            <v>119965</v>
          </cell>
          <cell r="G905" t="str">
            <v>EGDTGM</v>
          </cell>
          <cell r="H905">
            <v>1.0304000000000001E-2</v>
          </cell>
          <cell r="I905">
            <v>3.7094000000000002E-2</v>
          </cell>
        </row>
        <row r="906">
          <cell r="D906" t="str">
            <v>SM0873D0</v>
          </cell>
          <cell r="E906">
            <v>116439</v>
          </cell>
          <cell r="F906">
            <v>116448</v>
          </cell>
          <cell r="G906" t="str">
            <v>RGZSPE</v>
          </cell>
          <cell r="H906">
            <v>1.0411999999999999E-2</v>
          </cell>
          <cell r="I906">
            <v>3.7483000000000002E-2</v>
          </cell>
        </row>
        <row r="907">
          <cell r="D907" t="str">
            <v>SM0664D0</v>
          </cell>
          <cell r="E907">
            <v>114925</v>
          </cell>
          <cell r="F907">
            <v>114934</v>
          </cell>
          <cell r="G907" t="str">
            <v>EGDTGM</v>
          </cell>
          <cell r="H907">
            <v>1.0468E-2</v>
          </cell>
          <cell r="I907">
            <v>3.7685000000000003E-2</v>
          </cell>
        </row>
        <row r="908">
          <cell r="D908" t="str">
            <v>SM0685D0</v>
          </cell>
          <cell r="E908">
            <v>116395</v>
          </cell>
          <cell r="F908">
            <v>116420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SM0673D0</v>
          </cell>
          <cell r="E909">
            <v>117827</v>
          </cell>
          <cell r="F909">
            <v>117836</v>
          </cell>
          <cell r="G909" t="str">
            <v>EGDTGM</v>
          </cell>
          <cell r="H909">
            <v>1.0304000000000001E-2</v>
          </cell>
          <cell r="I909">
            <v>3.7094000000000002E-2</v>
          </cell>
        </row>
        <row r="910">
          <cell r="D910" t="str">
            <v>SM0672D0</v>
          </cell>
          <cell r="E910">
            <v>117667</v>
          </cell>
          <cell r="F910">
            <v>117676</v>
          </cell>
          <cell r="G910" t="str">
            <v>EGDTGM</v>
          </cell>
          <cell r="H910">
            <v>1.0411999999999999E-2</v>
          </cell>
          <cell r="I910">
            <v>3.7483000000000002E-2</v>
          </cell>
        </row>
        <row r="911">
          <cell r="D911" t="str">
            <v>SM0688D0</v>
          </cell>
          <cell r="E911">
            <v>116395</v>
          </cell>
          <cell r="F911">
            <v>116402</v>
          </cell>
          <cell r="G911" t="str">
            <v>EGDTGM</v>
          </cell>
          <cell r="H911">
            <v>1.0468E-2</v>
          </cell>
          <cell r="I911">
            <v>3.7685000000000003E-2</v>
          </cell>
        </row>
        <row r="912">
          <cell r="D912" t="str">
            <v>SM0738D0</v>
          </cell>
          <cell r="E912">
            <v>144795</v>
          </cell>
          <cell r="F912">
            <v>144839</v>
          </cell>
          <cell r="G912" t="str">
            <v>EGDTGM</v>
          </cell>
          <cell r="H912">
            <v>1.0468999999999999E-2</v>
          </cell>
          <cell r="I912">
            <v>3.7687999999999999E-2</v>
          </cell>
        </row>
        <row r="913">
          <cell r="D913" t="str">
            <v>SM0745D0</v>
          </cell>
          <cell r="E913">
            <v>144991</v>
          </cell>
          <cell r="F913">
            <v>145024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SM0757D0</v>
          </cell>
          <cell r="E914">
            <v>3761</v>
          </cell>
          <cell r="F914">
            <v>3770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SM0758D0</v>
          </cell>
          <cell r="E915">
            <v>145738</v>
          </cell>
          <cell r="F915">
            <v>145756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SM0737D0</v>
          </cell>
          <cell r="E916">
            <v>145667</v>
          </cell>
          <cell r="F916">
            <v>145676</v>
          </cell>
          <cell r="G916" t="str">
            <v>EGDTGM</v>
          </cell>
          <cell r="H916">
            <v>1.0482999999999999E-2</v>
          </cell>
          <cell r="I916">
            <v>3.7739000000000002E-2</v>
          </cell>
        </row>
        <row r="917">
          <cell r="D917" t="str">
            <v>SM0744D0</v>
          </cell>
          <cell r="E917">
            <v>144116</v>
          </cell>
          <cell r="F917">
            <v>144125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SM0759D0</v>
          </cell>
          <cell r="E918">
            <v>144116</v>
          </cell>
          <cell r="F918">
            <v>144134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SM0859D0</v>
          </cell>
          <cell r="E919">
            <v>143646</v>
          </cell>
          <cell r="F919">
            <v>143655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SM0748D0</v>
          </cell>
          <cell r="E920">
            <v>144795</v>
          </cell>
          <cell r="F920">
            <v>144811</v>
          </cell>
          <cell r="G920" t="str">
            <v>EGDTGM</v>
          </cell>
          <cell r="H920">
            <v>1.0468999999999999E-2</v>
          </cell>
          <cell r="I920">
            <v>3.7687999999999999E-2</v>
          </cell>
        </row>
        <row r="921">
          <cell r="D921" t="str">
            <v>SM0101D0</v>
          </cell>
          <cell r="E921">
            <v>145765</v>
          </cell>
          <cell r="F921">
            <v>145783</v>
          </cell>
          <cell r="G921" t="str">
            <v>EGDTGM</v>
          </cell>
          <cell r="H921">
            <v>1.0482999999999999E-2</v>
          </cell>
          <cell r="I921">
            <v>3.7739000000000002E-2</v>
          </cell>
        </row>
        <row r="922">
          <cell r="D922" t="str">
            <v>SM0722D0</v>
          </cell>
          <cell r="E922">
            <v>143450</v>
          </cell>
          <cell r="F922">
            <v>143469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SM0741D0</v>
          </cell>
          <cell r="E923">
            <v>145603</v>
          </cell>
          <cell r="F923">
            <v>145612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SM0742D0</v>
          </cell>
          <cell r="E924">
            <v>145765</v>
          </cell>
          <cell r="F924">
            <v>145774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SM0739D0</v>
          </cell>
          <cell r="E925">
            <v>144456</v>
          </cell>
          <cell r="F925">
            <v>144492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SM0740D0</v>
          </cell>
          <cell r="E926">
            <v>145603</v>
          </cell>
          <cell r="F926">
            <v>145649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SM0723D0</v>
          </cell>
          <cell r="E927">
            <v>143450</v>
          </cell>
          <cell r="F927">
            <v>143469</v>
          </cell>
          <cell r="G927" t="str">
            <v>EGDTGM</v>
          </cell>
          <cell r="H927">
            <v>1.0442E-2</v>
          </cell>
          <cell r="I927">
            <v>3.7590999999999999E-2</v>
          </cell>
        </row>
        <row r="928">
          <cell r="D928" t="str">
            <v>SM0724D0</v>
          </cell>
          <cell r="E928">
            <v>143851</v>
          </cell>
          <cell r="F928">
            <v>143860</v>
          </cell>
          <cell r="G928" t="str">
            <v>ICOSOS</v>
          </cell>
          <cell r="H928">
            <v>1.0442E-2</v>
          </cell>
          <cell r="I928">
            <v>3.7590999999999999E-2</v>
          </cell>
        </row>
        <row r="929">
          <cell r="D929" t="str">
            <v>SM0729D0</v>
          </cell>
          <cell r="E929">
            <v>143487</v>
          </cell>
          <cell r="F929">
            <v>143496</v>
          </cell>
          <cell r="G929" t="str">
            <v>EGDTGM</v>
          </cell>
          <cell r="H929">
            <v>1.0442E-2</v>
          </cell>
          <cell r="I929">
            <v>3.7590999999999999E-2</v>
          </cell>
        </row>
        <row r="930">
          <cell r="D930" t="str">
            <v>SM0743D0</v>
          </cell>
          <cell r="E930">
            <v>145792</v>
          </cell>
          <cell r="F930">
            <v>145809</v>
          </cell>
          <cell r="G930" t="str">
            <v>EGDTGM</v>
          </cell>
          <cell r="H930">
            <v>1.0442E-2</v>
          </cell>
          <cell r="I930">
            <v>3.7590999999999999E-2</v>
          </cell>
        </row>
        <row r="931">
          <cell r="D931" t="str">
            <v>SM0761D0</v>
          </cell>
          <cell r="E931">
            <v>145792</v>
          </cell>
          <cell r="F931">
            <v>145818</v>
          </cell>
          <cell r="G931" t="str">
            <v>EGDTGM</v>
          </cell>
          <cell r="H931">
            <v>1.0442E-2</v>
          </cell>
          <cell r="I931">
            <v>3.7590999999999999E-2</v>
          </cell>
        </row>
        <row r="932">
          <cell r="D932" t="str">
            <v>SM0889D0</v>
          </cell>
          <cell r="E932">
            <v>145202</v>
          </cell>
          <cell r="F932">
            <v>145211</v>
          </cell>
          <cell r="G932" t="str">
            <v>EGDTGM</v>
          </cell>
          <cell r="H932">
            <v>1.0442E-2</v>
          </cell>
          <cell r="I932">
            <v>3.7590999999999999E-2</v>
          </cell>
        </row>
        <row r="933">
          <cell r="D933" t="str">
            <v>SM0051D0</v>
          </cell>
          <cell r="E933">
            <v>143735</v>
          </cell>
          <cell r="F933">
            <v>143753</v>
          </cell>
          <cell r="G933" t="str">
            <v>EGDTGM</v>
          </cell>
          <cell r="H933">
            <v>1.0442999999999999E-2</v>
          </cell>
          <cell r="I933">
            <v>3.7595000000000003E-2</v>
          </cell>
        </row>
        <row r="934">
          <cell r="D934" t="str">
            <v>SM0725D0</v>
          </cell>
          <cell r="E934">
            <v>143557</v>
          </cell>
          <cell r="F934">
            <v>143575</v>
          </cell>
          <cell r="G934" t="str">
            <v>HULUMI</v>
          </cell>
          <cell r="H934">
            <v>1.0442999999999999E-2</v>
          </cell>
          <cell r="I934">
            <v>3.7595000000000003E-2</v>
          </cell>
        </row>
        <row r="935">
          <cell r="D935" t="str">
            <v>SM0726D0</v>
          </cell>
          <cell r="E935">
            <v>143735</v>
          </cell>
          <cell r="F935">
            <v>143744</v>
          </cell>
          <cell r="G935" t="str">
            <v>EGDTGM</v>
          </cell>
          <cell r="H935">
            <v>1.0442999999999999E-2</v>
          </cell>
          <cell r="I935">
            <v>3.7595000000000003E-2</v>
          </cell>
        </row>
        <row r="936">
          <cell r="D936" t="str">
            <v>SM0727D0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1.0442999999999999E-2</v>
          </cell>
          <cell r="I936">
            <v>3.7595000000000003E-2</v>
          </cell>
        </row>
        <row r="937">
          <cell r="D937" t="str">
            <v>SM0728D0</v>
          </cell>
          <cell r="E937">
            <v>143557</v>
          </cell>
          <cell r="F937">
            <v>143566</v>
          </cell>
          <cell r="G937" t="str">
            <v>GERMAN</v>
          </cell>
          <cell r="H937">
            <v>1.0442999999999999E-2</v>
          </cell>
          <cell r="I937">
            <v>3.7595000000000003E-2</v>
          </cell>
        </row>
        <row r="938">
          <cell r="D938" t="str">
            <v>SM0730D0</v>
          </cell>
          <cell r="E938">
            <v>145471</v>
          </cell>
          <cell r="F938">
            <v>145480</v>
          </cell>
          <cell r="G938" t="str">
            <v>EGDTGM</v>
          </cell>
          <cell r="H938">
            <v>1.0442999999999999E-2</v>
          </cell>
          <cell r="I938">
            <v>3.7595000000000003E-2</v>
          </cell>
        </row>
        <row r="939">
          <cell r="D939" t="str">
            <v>SM0731D0</v>
          </cell>
          <cell r="E939">
            <v>143557</v>
          </cell>
          <cell r="F939">
            <v>143575</v>
          </cell>
          <cell r="G939" t="str">
            <v>EGDTGM</v>
          </cell>
          <cell r="H939">
            <v>1.0442999999999999E-2</v>
          </cell>
          <cell r="I939">
            <v>3.7595000000000003E-2</v>
          </cell>
        </row>
        <row r="940">
          <cell r="D940" t="str">
            <v>SM0732D0</v>
          </cell>
          <cell r="E940">
            <v>143557</v>
          </cell>
          <cell r="F940">
            <v>143566</v>
          </cell>
          <cell r="G940" t="str">
            <v>EGDTGM</v>
          </cell>
          <cell r="H940">
            <v>1.0442999999999999E-2</v>
          </cell>
          <cell r="I940">
            <v>3.7595000000000003E-2</v>
          </cell>
        </row>
        <row r="941">
          <cell r="D941" t="str">
            <v>SM0733D1</v>
          </cell>
          <cell r="E941">
            <v>145827</v>
          </cell>
          <cell r="F941">
            <v>145836</v>
          </cell>
          <cell r="G941" t="str">
            <v>ROMFIR</v>
          </cell>
          <cell r="H941">
            <v>1.0442999999999999E-2</v>
          </cell>
          <cell r="I941">
            <v>3.7595000000000003E-2</v>
          </cell>
        </row>
        <row r="942">
          <cell r="D942" t="str">
            <v>SM0733D2</v>
          </cell>
          <cell r="E942">
            <v>145827</v>
          </cell>
          <cell r="F942">
            <v>145836</v>
          </cell>
          <cell r="G942" t="str">
            <v>EGDTGM</v>
          </cell>
          <cell r="H942">
            <v>1.0442999999999999E-2</v>
          </cell>
          <cell r="I942">
            <v>3.7595000000000003E-2</v>
          </cell>
        </row>
        <row r="943">
          <cell r="D943" t="str">
            <v>SM0735D0</v>
          </cell>
          <cell r="E943">
            <v>145827</v>
          </cell>
          <cell r="F943">
            <v>145890</v>
          </cell>
          <cell r="G943" t="str">
            <v>EGDTGM</v>
          </cell>
          <cell r="H943">
            <v>1.0442999999999999E-2</v>
          </cell>
          <cell r="I943">
            <v>3.7595000000000003E-2</v>
          </cell>
        </row>
        <row r="944">
          <cell r="D944" t="str">
            <v>SM0736D0</v>
          </cell>
          <cell r="E944">
            <v>145827</v>
          </cell>
          <cell r="F944">
            <v>145845</v>
          </cell>
          <cell r="G944" t="str">
            <v>EGDTGM</v>
          </cell>
          <cell r="H944">
            <v>1.0442999999999999E-2</v>
          </cell>
          <cell r="I944">
            <v>3.7595000000000003E-2</v>
          </cell>
        </row>
        <row r="945">
          <cell r="D945" t="str">
            <v>SM0746D0</v>
          </cell>
          <cell r="E945">
            <v>143557</v>
          </cell>
          <cell r="F945">
            <v>143584</v>
          </cell>
          <cell r="G945" t="str">
            <v>EGDTGM</v>
          </cell>
          <cell r="H945">
            <v>1.0442999999999999E-2</v>
          </cell>
          <cell r="I945">
            <v>3.7595000000000003E-2</v>
          </cell>
        </row>
        <row r="946">
          <cell r="D946" t="str">
            <v>SM0747D0</v>
          </cell>
          <cell r="E946">
            <v>143557</v>
          </cell>
          <cell r="F946">
            <v>143593</v>
          </cell>
          <cell r="G946" t="str">
            <v>EGDTGM</v>
          </cell>
          <cell r="H946">
            <v>1.0442999999999999E-2</v>
          </cell>
          <cell r="I946">
            <v>3.7595000000000003E-2</v>
          </cell>
        </row>
        <row r="947">
          <cell r="D947" t="str">
            <v>SM0749D0</v>
          </cell>
          <cell r="E947">
            <v>144795</v>
          </cell>
          <cell r="F947">
            <v>144802</v>
          </cell>
          <cell r="G947" t="str">
            <v>EGDTGM</v>
          </cell>
          <cell r="H947">
            <v>1.0442999999999999E-2</v>
          </cell>
          <cell r="I947">
            <v>3.7595000000000003E-2</v>
          </cell>
        </row>
        <row r="948">
          <cell r="D948" t="str">
            <v>SM0760D0</v>
          </cell>
          <cell r="E948">
            <v>143557</v>
          </cell>
          <cell r="F948">
            <v>143566</v>
          </cell>
          <cell r="G948" t="str">
            <v>PRDIAL</v>
          </cell>
          <cell r="H948">
            <v>1.0442999999999999E-2</v>
          </cell>
          <cell r="I948">
            <v>3.7595000000000003E-2</v>
          </cell>
        </row>
        <row r="949">
          <cell r="D949" t="str">
            <v>SM0762D0</v>
          </cell>
          <cell r="E949">
            <v>143557</v>
          </cell>
          <cell r="F949">
            <v>143566</v>
          </cell>
          <cell r="G949" t="str">
            <v>TRSLVA</v>
          </cell>
          <cell r="H949">
            <v>1.0442999999999999E-2</v>
          </cell>
          <cell r="I949">
            <v>3.7595000000000003E-2</v>
          </cell>
        </row>
        <row r="950">
          <cell r="D950" t="str">
            <v>SM0887D0</v>
          </cell>
          <cell r="E950">
            <v>143557</v>
          </cell>
          <cell r="F950">
            <v>143566</v>
          </cell>
          <cell r="G950" t="str">
            <v>TRAKIA</v>
          </cell>
          <cell r="H950">
            <v>1.0442999999999999E-2</v>
          </cell>
          <cell r="I950">
            <v>3.7595000000000003E-2</v>
          </cell>
        </row>
        <row r="951">
          <cell r="D951" t="str">
            <v>SM0888D0</v>
          </cell>
          <cell r="E951">
            <v>143557</v>
          </cell>
          <cell r="F951">
            <v>143566</v>
          </cell>
          <cell r="G951" t="str">
            <v>INTCAR</v>
          </cell>
          <cell r="H951">
            <v>1.0442999999999999E-2</v>
          </cell>
          <cell r="I951">
            <v>3.7595000000000003E-2</v>
          </cell>
        </row>
        <row r="952">
          <cell r="D952" t="str">
            <v>SM0991D1</v>
          </cell>
          <cell r="E952">
            <v>143450</v>
          </cell>
          <cell r="F952">
            <v>143469</v>
          </cell>
          <cell r="G952" t="str">
            <v>WIENSB</v>
          </cell>
          <cell r="H952">
            <v>1.0442999999999999E-2</v>
          </cell>
          <cell r="I952">
            <v>3.7595000000000003E-2</v>
          </cell>
        </row>
        <row r="953">
          <cell r="D953" t="str">
            <v>SM0991D2</v>
          </cell>
          <cell r="E953">
            <v>143450</v>
          </cell>
          <cell r="F953">
            <v>143469</v>
          </cell>
          <cell r="G953" t="str">
            <v>TONDCH</v>
          </cell>
          <cell r="H953">
            <v>1.0442999999999999E-2</v>
          </cell>
          <cell r="I953">
            <v>3.7595000000000003E-2</v>
          </cell>
        </row>
        <row r="954">
          <cell r="D954" t="str">
            <v>SM1007D0</v>
          </cell>
          <cell r="E954">
            <v>143735</v>
          </cell>
          <cell r="F954">
            <v>143744</v>
          </cell>
          <cell r="G954" t="str">
            <v>PANALM</v>
          </cell>
          <cell r="H954">
            <v>1.0442999999999999E-2</v>
          </cell>
          <cell r="I954">
            <v>3.7595000000000003E-2</v>
          </cell>
        </row>
        <row r="955">
          <cell r="D955" t="str">
            <v>SM1038D0</v>
          </cell>
          <cell r="E955">
            <v>143557</v>
          </cell>
          <cell r="F955">
            <v>143566</v>
          </cell>
          <cell r="G955" t="str">
            <v>EGDTGM</v>
          </cell>
          <cell r="H955">
            <v>1.0442999999999999E-2</v>
          </cell>
          <cell r="I955">
            <v>3.7595000000000003E-2</v>
          </cell>
        </row>
        <row r="956">
          <cell r="D956" t="str">
            <v>SM1049D0</v>
          </cell>
          <cell r="E956">
            <v>143557</v>
          </cell>
          <cell r="F956">
            <v>143584</v>
          </cell>
          <cell r="G956" t="str">
            <v>EGDTGM</v>
          </cell>
          <cell r="H956">
            <v>1.0442999999999999E-2</v>
          </cell>
          <cell r="I956">
            <v>3.7595000000000003E-2</v>
          </cell>
        </row>
        <row r="957">
          <cell r="D957" t="str">
            <v>SM1160D0</v>
          </cell>
          <cell r="E957">
            <v>145827</v>
          </cell>
          <cell r="F957">
            <v>145890</v>
          </cell>
          <cell r="G957" t="str">
            <v>EGDTGM</v>
          </cell>
          <cell r="H957">
            <v>1.0442999999999999E-2</v>
          </cell>
          <cell r="I957">
            <v>3.7595000000000003E-2</v>
          </cell>
        </row>
        <row r="958">
          <cell r="D958" t="str">
            <v>SM1220D0</v>
          </cell>
          <cell r="E958">
            <v>143735</v>
          </cell>
          <cell r="F958">
            <v>143744</v>
          </cell>
          <cell r="G958" t="str">
            <v>EGDTGM</v>
          </cell>
          <cell r="H958">
            <v>1.0442999999999999E-2</v>
          </cell>
          <cell r="I958">
            <v>3.7595000000000003E-2</v>
          </cell>
        </row>
        <row r="959">
          <cell r="D959" t="str">
            <v>SM0247D0</v>
          </cell>
          <cell r="E959">
            <v>145408</v>
          </cell>
          <cell r="F959">
            <v>145435</v>
          </cell>
          <cell r="G959" t="str">
            <v>EGDTGM</v>
          </cell>
          <cell r="H959">
            <v>1.0444E-2</v>
          </cell>
          <cell r="I959">
            <v>3.7597999999999999E-2</v>
          </cell>
        </row>
        <row r="960">
          <cell r="D960" t="str">
            <v>SM0789D0</v>
          </cell>
          <cell r="E960">
            <v>144456</v>
          </cell>
          <cell r="F960">
            <v>144483</v>
          </cell>
          <cell r="G960" t="str">
            <v>EGDTGM</v>
          </cell>
          <cell r="H960">
            <v>1.0444E-2</v>
          </cell>
          <cell r="I960">
            <v>3.7597999999999999E-2</v>
          </cell>
        </row>
        <row r="961">
          <cell r="D961" t="str">
            <v>SM0790D0</v>
          </cell>
          <cell r="E961">
            <v>144893</v>
          </cell>
          <cell r="F961">
            <v>144900</v>
          </cell>
          <cell r="G961" t="str">
            <v>EGDTGM</v>
          </cell>
          <cell r="H961">
            <v>1.0444E-2</v>
          </cell>
          <cell r="I961">
            <v>3.7597999999999999E-2</v>
          </cell>
        </row>
        <row r="962">
          <cell r="D962" t="str">
            <v>SM0791D0</v>
          </cell>
          <cell r="E962">
            <v>145140</v>
          </cell>
          <cell r="F962">
            <v>145186</v>
          </cell>
          <cell r="G962" t="str">
            <v>EGDTGM</v>
          </cell>
          <cell r="H962">
            <v>1.0444E-2</v>
          </cell>
          <cell r="I962">
            <v>3.7597999999999999E-2</v>
          </cell>
        </row>
        <row r="963">
          <cell r="D963" t="str">
            <v>SM0792D0</v>
          </cell>
          <cell r="E963">
            <v>144893</v>
          </cell>
          <cell r="F963">
            <v>144919</v>
          </cell>
          <cell r="G963" t="str">
            <v>EGDTGM</v>
          </cell>
          <cell r="H963">
            <v>1.0444E-2</v>
          </cell>
          <cell r="I963">
            <v>3.7597999999999999E-2</v>
          </cell>
        </row>
        <row r="964">
          <cell r="D964" t="str">
            <v>SM0795D0</v>
          </cell>
          <cell r="E964">
            <v>145408</v>
          </cell>
          <cell r="F964">
            <v>145435</v>
          </cell>
          <cell r="G964" t="str">
            <v>EGDTGM</v>
          </cell>
          <cell r="H964">
            <v>1.0444E-2</v>
          </cell>
          <cell r="I964">
            <v>3.7597999999999999E-2</v>
          </cell>
        </row>
        <row r="965">
          <cell r="D965" t="str">
            <v>SM0796D0</v>
          </cell>
          <cell r="E965">
            <v>144054</v>
          </cell>
          <cell r="F965">
            <v>144107</v>
          </cell>
          <cell r="G965" t="str">
            <v>EGDTGM</v>
          </cell>
          <cell r="H965">
            <v>1.0444E-2</v>
          </cell>
          <cell r="I965">
            <v>3.7597999999999999E-2</v>
          </cell>
        </row>
        <row r="966">
          <cell r="D966" t="str">
            <v>SM0797D0</v>
          </cell>
          <cell r="E966">
            <v>145408</v>
          </cell>
          <cell r="F966">
            <v>145444</v>
          </cell>
          <cell r="G966" t="str">
            <v>EGDTGM</v>
          </cell>
          <cell r="H966">
            <v>1.0444E-2</v>
          </cell>
          <cell r="I966">
            <v>3.7597999999999999E-2</v>
          </cell>
        </row>
        <row r="967">
          <cell r="D967" t="str">
            <v>SM0798D0</v>
          </cell>
          <cell r="E967">
            <v>145408</v>
          </cell>
          <cell r="F967">
            <v>145417</v>
          </cell>
          <cell r="G967" t="str">
            <v>EGDTGM</v>
          </cell>
          <cell r="H967">
            <v>1.0444E-2</v>
          </cell>
          <cell r="I967">
            <v>3.7597999999999999E-2</v>
          </cell>
        </row>
        <row r="968">
          <cell r="D968" t="str">
            <v>SM0799D0</v>
          </cell>
          <cell r="E968">
            <v>145408</v>
          </cell>
          <cell r="F968">
            <v>145426</v>
          </cell>
          <cell r="G968" t="str">
            <v>EGDTGM</v>
          </cell>
          <cell r="H968">
            <v>1.0444E-2</v>
          </cell>
          <cell r="I968">
            <v>3.7597999999999999E-2</v>
          </cell>
        </row>
        <row r="969">
          <cell r="D969" t="str">
            <v>SM0801D0</v>
          </cell>
          <cell r="E969">
            <v>144054</v>
          </cell>
          <cell r="F969">
            <v>144072</v>
          </cell>
          <cell r="G969" t="str">
            <v>EGDTGM</v>
          </cell>
          <cell r="H969">
            <v>1.0444E-2</v>
          </cell>
          <cell r="I969">
            <v>3.7597999999999999E-2</v>
          </cell>
        </row>
        <row r="970">
          <cell r="D970" t="str">
            <v>SM0802D1</v>
          </cell>
          <cell r="E970">
            <v>144054</v>
          </cell>
          <cell r="F970">
            <v>144063</v>
          </cell>
          <cell r="G970" t="str">
            <v>EGDTGM</v>
          </cell>
          <cell r="H970">
            <v>1.0444E-2</v>
          </cell>
          <cell r="I970">
            <v>3.7597999999999999E-2</v>
          </cell>
        </row>
        <row r="971">
          <cell r="D971" t="str">
            <v>SM0802D2</v>
          </cell>
          <cell r="E971">
            <v>144054</v>
          </cell>
          <cell r="F971">
            <v>144063</v>
          </cell>
          <cell r="G971" t="str">
            <v>STCLAV</v>
          </cell>
          <cell r="H971">
            <v>1.0444E-2</v>
          </cell>
          <cell r="I971">
            <v>3.7597999999999999E-2</v>
          </cell>
        </row>
        <row r="972">
          <cell r="D972" t="str">
            <v>SM0804D0</v>
          </cell>
          <cell r="E972">
            <v>144054</v>
          </cell>
          <cell r="F972">
            <v>144063</v>
          </cell>
          <cell r="G972" t="str">
            <v>VENTAV</v>
          </cell>
          <cell r="H972">
            <v>1.0444E-2</v>
          </cell>
          <cell r="I972">
            <v>3.7597999999999999E-2</v>
          </cell>
        </row>
        <row r="973">
          <cell r="D973" t="str">
            <v>SM0805D0</v>
          </cell>
          <cell r="E973">
            <v>145934</v>
          </cell>
          <cell r="F973">
            <v>145943</v>
          </cell>
          <cell r="G973" t="str">
            <v>EGDTGM</v>
          </cell>
          <cell r="H973">
            <v>1.0444E-2</v>
          </cell>
          <cell r="I973">
            <v>3.7597999999999999E-2</v>
          </cell>
        </row>
        <row r="974">
          <cell r="D974" t="str">
            <v>SM0819D1</v>
          </cell>
          <cell r="E974">
            <v>144054</v>
          </cell>
          <cell r="F974">
            <v>144090</v>
          </cell>
          <cell r="G974" t="str">
            <v>EGDTGM</v>
          </cell>
          <cell r="H974">
            <v>1.0444E-2</v>
          </cell>
          <cell r="I974">
            <v>3.7597999999999999E-2</v>
          </cell>
        </row>
        <row r="975">
          <cell r="D975" t="str">
            <v>SM0876D0</v>
          </cell>
          <cell r="E975">
            <v>145355</v>
          </cell>
          <cell r="F975">
            <v>145364</v>
          </cell>
          <cell r="G975" t="str">
            <v>EGDTGM</v>
          </cell>
          <cell r="H975">
            <v>1.0444E-2</v>
          </cell>
          <cell r="I975">
            <v>3.7597999999999999E-2</v>
          </cell>
        </row>
        <row r="976">
          <cell r="D976" t="str">
            <v>SM0903D0</v>
          </cell>
          <cell r="E976">
            <v>145355</v>
          </cell>
          <cell r="F976">
            <v>145373</v>
          </cell>
          <cell r="G976" t="str">
            <v>EGDTGM</v>
          </cell>
          <cell r="H976">
            <v>1.0444E-2</v>
          </cell>
          <cell r="I976">
            <v>3.7597999999999999E-2</v>
          </cell>
        </row>
        <row r="977">
          <cell r="D977" t="str">
            <v>SM1041D0</v>
          </cell>
          <cell r="E977">
            <v>145934</v>
          </cell>
          <cell r="F977">
            <v>145952</v>
          </cell>
          <cell r="G977" t="str">
            <v>EGDTGM</v>
          </cell>
          <cell r="H977">
            <v>1.0444E-2</v>
          </cell>
          <cell r="I977">
            <v>3.7597999999999999E-2</v>
          </cell>
        </row>
        <row r="978">
          <cell r="D978" t="str">
            <v>SM1159D0</v>
          </cell>
          <cell r="E978">
            <v>145827</v>
          </cell>
          <cell r="F978">
            <v>145890</v>
          </cell>
          <cell r="G978" t="str">
            <v>EGDTGM</v>
          </cell>
          <cell r="H978">
            <v>1.0444E-2</v>
          </cell>
          <cell r="I978">
            <v>3.7597999999999999E-2</v>
          </cell>
        </row>
        <row r="979">
          <cell r="D979" t="str">
            <v>SM0794D0</v>
          </cell>
          <cell r="E979">
            <v>143959</v>
          </cell>
          <cell r="F979">
            <v>143986</v>
          </cell>
          <cell r="G979" t="str">
            <v>EGDTGM</v>
          </cell>
          <cell r="H979">
            <v>1.0475999999999999E-2</v>
          </cell>
          <cell r="I979">
            <v>3.7713999999999998E-2</v>
          </cell>
        </row>
        <row r="980">
          <cell r="D980" t="str">
            <v>SM0813D0</v>
          </cell>
          <cell r="E980">
            <v>144508</v>
          </cell>
          <cell r="F980">
            <v>144517</v>
          </cell>
          <cell r="G980" t="str">
            <v>EGDTGM</v>
          </cell>
          <cell r="H980">
            <v>1.0475999999999999E-2</v>
          </cell>
          <cell r="I980">
            <v>3.7713999999999998E-2</v>
          </cell>
        </row>
        <row r="981">
          <cell r="D981" t="str">
            <v>SM0814D0</v>
          </cell>
          <cell r="E981">
            <v>143959</v>
          </cell>
          <cell r="F981">
            <v>143968</v>
          </cell>
          <cell r="G981" t="str">
            <v>EGDTGM</v>
          </cell>
          <cell r="H981">
            <v>1.0475999999999999E-2</v>
          </cell>
          <cell r="I981">
            <v>3.7713999999999998E-2</v>
          </cell>
        </row>
        <row r="982">
          <cell r="D982" t="str">
            <v>SM0815D0</v>
          </cell>
          <cell r="E982">
            <v>144535</v>
          </cell>
          <cell r="F982">
            <v>144544</v>
          </cell>
          <cell r="G982" t="str">
            <v>EGDTGM</v>
          </cell>
          <cell r="H982">
            <v>1.0475999999999999E-2</v>
          </cell>
          <cell r="I982">
            <v>3.7713999999999998E-2</v>
          </cell>
        </row>
        <row r="983">
          <cell r="D983" t="str">
            <v>SM0816D0</v>
          </cell>
          <cell r="E983">
            <v>143959</v>
          </cell>
          <cell r="F983">
            <v>143977</v>
          </cell>
          <cell r="G983" t="str">
            <v>EGDTGM</v>
          </cell>
          <cell r="H983">
            <v>1.0475999999999999E-2</v>
          </cell>
          <cell r="I983">
            <v>3.7713999999999998E-2</v>
          </cell>
        </row>
        <row r="984">
          <cell r="D984" t="str">
            <v>SM0817D1</v>
          </cell>
          <cell r="E984">
            <v>40465</v>
          </cell>
          <cell r="F984">
            <v>40474</v>
          </cell>
          <cell r="G984" t="str">
            <v>VIROMT</v>
          </cell>
          <cell r="H984">
            <v>1.0475999999999999E-2</v>
          </cell>
          <cell r="I984">
            <v>3.7713999999999998E-2</v>
          </cell>
        </row>
        <row r="985">
          <cell r="D985" t="str">
            <v>SM0817D2</v>
          </cell>
          <cell r="E985">
            <v>40465</v>
          </cell>
          <cell r="F985">
            <v>40474</v>
          </cell>
          <cell r="G985" t="str">
            <v>DISTSR</v>
          </cell>
          <cell r="H985">
            <v>1.0475999999999999E-2</v>
          </cell>
          <cell r="I985">
            <v>3.7713999999999998E-2</v>
          </cell>
        </row>
        <row r="986">
          <cell r="D986" t="str">
            <v>SM0015D0</v>
          </cell>
          <cell r="E986">
            <v>143682</v>
          </cell>
          <cell r="F986">
            <v>143717</v>
          </cell>
          <cell r="G986" t="str">
            <v>EGDTGM</v>
          </cell>
          <cell r="H986">
            <v>1.0466E-2</v>
          </cell>
          <cell r="I986">
            <v>3.7678000000000003E-2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1.0466E-2</v>
          </cell>
          <cell r="I987">
            <v>3.7678000000000003E-2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1.0466E-2</v>
          </cell>
          <cell r="I988">
            <v>3.7678000000000003E-2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1.0466E-2</v>
          </cell>
          <cell r="I989">
            <v>3.7678000000000003E-2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1.0466E-2</v>
          </cell>
          <cell r="I990">
            <v>3.7678000000000003E-2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1.0466E-2</v>
          </cell>
          <cell r="I991">
            <v>3.7678000000000003E-2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1.0466E-2</v>
          </cell>
          <cell r="I992">
            <v>3.7678000000000003E-2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1.0466E-2</v>
          </cell>
          <cell r="I993">
            <v>3.7678000000000003E-2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1.0466E-2</v>
          </cell>
          <cell r="I994">
            <v>3.7678000000000003E-2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1.0466E-2</v>
          </cell>
          <cell r="I995">
            <v>3.7678000000000003E-2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1.0466E-2</v>
          </cell>
          <cell r="I996">
            <v>3.7678000000000003E-2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1.0466E-2</v>
          </cell>
          <cell r="I997">
            <v>3.7678000000000003E-2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1.0466E-2</v>
          </cell>
          <cell r="I998">
            <v>3.7678000000000003E-2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1.0466E-2</v>
          </cell>
          <cell r="I999">
            <v>3.7678000000000003E-2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1.0466E-2</v>
          </cell>
          <cell r="I1000">
            <v>3.7678000000000003E-2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1.0466E-2</v>
          </cell>
          <cell r="I1001">
            <v>3.7678000000000003E-2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1.0466E-2</v>
          </cell>
          <cell r="I1002">
            <v>3.7678000000000003E-2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1.0466E-2</v>
          </cell>
          <cell r="I1003">
            <v>3.7678000000000003E-2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1.0466E-2</v>
          </cell>
          <cell r="I1004">
            <v>3.7678000000000003E-2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1.0466E-2</v>
          </cell>
          <cell r="I1005">
            <v>3.7678000000000003E-2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1.0486000000000001E-2</v>
          </cell>
          <cell r="I1006">
            <v>3.7749999999999999E-2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1.0486000000000001E-2</v>
          </cell>
          <cell r="I1007">
            <v>3.7749999999999999E-2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1.0482999999999999E-2</v>
          </cell>
          <cell r="I1008">
            <v>3.7739000000000002E-2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1.0477999999999999E-2</v>
          </cell>
          <cell r="I1009">
            <v>3.7720999999999998E-2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1.0475999999999999E-2</v>
          </cell>
          <cell r="I1010">
            <v>3.7713999999999998E-2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1.0475999999999999E-2</v>
          </cell>
          <cell r="I1011">
            <v>3.7713999999999998E-2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1.0475999999999999E-2</v>
          </cell>
          <cell r="I1012">
            <v>3.7713999999999998E-2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1.0475999999999999E-2</v>
          </cell>
          <cell r="I1013">
            <v>3.7713999999999998E-2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1.0475999999999999E-2</v>
          </cell>
          <cell r="I1014">
            <v>3.7713999999999998E-2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1.0475999999999999E-2</v>
          </cell>
          <cell r="I1015">
            <v>3.7713999999999998E-2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1.0446E-2</v>
          </cell>
          <cell r="I1016">
            <v>3.7606000000000001E-2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1.0363000000000001E-2</v>
          </cell>
          <cell r="I1017">
            <v>3.7307E-2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1.0363000000000001E-2</v>
          </cell>
          <cell r="I1018">
            <v>3.7307E-2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1.0363000000000001E-2</v>
          </cell>
          <cell r="I1019">
            <v>3.7307E-2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1.0363000000000001E-2</v>
          </cell>
          <cell r="I1020">
            <v>3.7307E-2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1.0363000000000001E-2</v>
          </cell>
          <cell r="I1021">
            <v>3.7307E-2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1.0363000000000001E-2</v>
          </cell>
          <cell r="I1022">
            <v>3.7307E-2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1.0363000000000001E-2</v>
          </cell>
          <cell r="I1023">
            <v>3.7307E-2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1.0468999999999999E-2</v>
          </cell>
          <cell r="I1024">
            <v>3.7687999999999999E-2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1.0462000000000001E-2</v>
          </cell>
          <cell r="I1026">
            <v>3.7663000000000002E-2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1.0462000000000001E-2</v>
          </cell>
          <cell r="I1027">
            <v>3.7663000000000002E-2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1.0462000000000001E-2</v>
          </cell>
          <cell r="I1028">
            <v>3.7663000000000002E-2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1.0506E-2</v>
          </cell>
          <cell r="I1043">
            <v>3.7822000000000001E-2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1.0506E-2</v>
          </cell>
          <cell r="I1044">
            <v>3.7822000000000001E-2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1.0506E-2</v>
          </cell>
          <cell r="I1045">
            <v>3.7822000000000001E-2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1.0506E-2</v>
          </cell>
          <cell r="I1046">
            <v>3.7822000000000001E-2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1.0878000000000001E-2</v>
          </cell>
          <cell r="I1047">
            <v>3.9161000000000001E-2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1.0878000000000001E-2</v>
          </cell>
          <cell r="I1048">
            <v>3.9161000000000001E-2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1.0878000000000001E-2</v>
          </cell>
          <cell r="I1049">
            <v>3.9161000000000001E-2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1.0878000000000001E-2</v>
          </cell>
          <cell r="I1050">
            <v>3.9161000000000001E-2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1.0878000000000001E-2</v>
          </cell>
          <cell r="I1051">
            <v>3.9161000000000001E-2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1.0878000000000001E-2</v>
          </cell>
          <cell r="I1052">
            <v>3.9161000000000001E-2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1.0878000000000001E-2</v>
          </cell>
          <cell r="I1053">
            <v>3.9161000000000001E-2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1.0878000000000001E-2</v>
          </cell>
          <cell r="I1054">
            <v>3.9161000000000001E-2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1.0878000000000001E-2</v>
          </cell>
          <cell r="I1055">
            <v>3.9161000000000001E-2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1.0938E-2</v>
          </cell>
          <cell r="I1056">
            <v>3.9377000000000002E-2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1.0422000000000001E-2</v>
          </cell>
          <cell r="I1057">
            <v>3.7518999999999997E-2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1.0422000000000001E-2</v>
          </cell>
          <cell r="I1058">
            <v>3.7518999999999997E-2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1.0422000000000001E-2</v>
          </cell>
          <cell r="I1059">
            <v>3.7518999999999997E-2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1.0640999999999999E-2</v>
          </cell>
          <cell r="I1060">
            <v>3.8308000000000002E-2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1.0666999999999999E-2</v>
          </cell>
          <cell r="I1061">
            <v>3.8400999999999998E-2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1.085E-2</v>
          </cell>
          <cell r="I1062">
            <v>3.9059999999999997E-2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1.0466E-2</v>
          </cell>
          <cell r="I1064">
            <v>3.7678000000000003E-2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1.0946000000000001E-2</v>
          </cell>
          <cell r="I1065">
            <v>3.9405999999999997E-2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1.0466E-2</v>
          </cell>
          <cell r="I1066">
            <v>3.7678000000000003E-2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SM-AM019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1.0454E-2</v>
          </cell>
          <cell r="I1068">
            <v>0</v>
          </cell>
        </row>
      </sheetData>
      <sheetData sheetId="1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  <sheetName val="26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1.1068E-2</v>
          </cell>
          <cell r="I6">
            <v>3.9844999999999998E-2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1.1068E-2</v>
          </cell>
          <cell r="I7">
            <v>3.9844999999999998E-2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1.1068E-2</v>
          </cell>
          <cell r="I8">
            <v>3.9844999999999998E-2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1.0836E-2</v>
          </cell>
          <cell r="I9">
            <v>3.9010000000000003E-2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1.0586999999999999E-2</v>
          </cell>
          <cell r="I10">
            <v>3.8113000000000001E-2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1.0763999999999999E-2</v>
          </cell>
          <cell r="I11">
            <v>3.875E-2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1.0472E-2</v>
          </cell>
          <cell r="I12">
            <v>3.7699000000000003E-2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1.0472E-2</v>
          </cell>
          <cell r="I13">
            <v>3.7699000000000003E-2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1.1051999999999999E-2</v>
          </cell>
          <cell r="I14">
            <v>3.9787000000000003E-2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1.1051999999999999E-2</v>
          </cell>
          <cell r="I15">
            <v>3.9787000000000003E-2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1.1051999999999999E-2</v>
          </cell>
          <cell r="I16">
            <v>3.9787000000000003E-2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1.1051999999999999E-2</v>
          </cell>
          <cell r="I17">
            <v>3.9787000000000003E-2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1.1051999999999999E-2</v>
          </cell>
          <cell r="I18">
            <v>3.9787000000000003E-2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1.1051999999999999E-2</v>
          </cell>
          <cell r="I19">
            <v>3.9787000000000003E-2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1.1051999999999999E-2</v>
          </cell>
          <cell r="I20">
            <v>3.9787000000000003E-2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1.1051999999999999E-2</v>
          </cell>
          <cell r="I21">
            <v>3.9787000000000003E-2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1.1051999999999999E-2</v>
          </cell>
          <cell r="I22">
            <v>3.9787000000000003E-2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1.1051999999999999E-2</v>
          </cell>
          <cell r="I23">
            <v>3.9787000000000003E-2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1.1051999999999999E-2</v>
          </cell>
          <cell r="I24">
            <v>3.9787000000000003E-2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1.1051999999999999E-2</v>
          </cell>
          <cell r="I25">
            <v>3.9787000000000003E-2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1.1051999999999999E-2</v>
          </cell>
          <cell r="I26">
            <v>3.9787000000000003E-2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1.106E-2</v>
          </cell>
          <cell r="I27">
            <v>3.9815999999999997E-2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1.106E-2</v>
          </cell>
          <cell r="I28">
            <v>3.9815999999999997E-2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1.106E-2</v>
          </cell>
          <cell r="I29">
            <v>3.9815999999999997E-2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1.106E-2</v>
          </cell>
          <cell r="I30">
            <v>3.9815999999999997E-2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1.1061E-2</v>
          </cell>
          <cell r="I31">
            <v>3.9820000000000001E-2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1.1061E-2</v>
          </cell>
          <cell r="I32">
            <v>3.9820000000000001E-2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1.1061E-2</v>
          </cell>
          <cell r="I33">
            <v>3.9820000000000001E-2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1.1061E-2</v>
          </cell>
          <cell r="I34">
            <v>3.9820000000000001E-2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1.1061E-2</v>
          </cell>
          <cell r="I35">
            <v>3.9820000000000001E-2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1.1061E-2</v>
          </cell>
          <cell r="I36">
            <v>3.9820000000000001E-2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1.0926999999999999E-2</v>
          </cell>
          <cell r="I37">
            <v>3.9336999999999997E-2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1.0926999999999999E-2</v>
          </cell>
          <cell r="I38">
            <v>3.9336999999999997E-2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1.0926999999999999E-2</v>
          </cell>
          <cell r="I39">
            <v>3.9336999999999997E-2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1.0926999999999999E-2</v>
          </cell>
          <cell r="I40">
            <v>3.9336999999999997E-2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1.0926999999999999E-2</v>
          </cell>
          <cell r="I41">
            <v>3.9336999999999997E-2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1.0926999999999999E-2</v>
          </cell>
          <cell r="I42">
            <v>3.9336999999999997E-2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1.0926999999999999E-2</v>
          </cell>
          <cell r="I43">
            <v>3.9336999999999997E-2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1.0926999999999999E-2</v>
          </cell>
          <cell r="I44">
            <v>3.9336999999999997E-2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1.0926999999999999E-2</v>
          </cell>
          <cell r="I45">
            <v>3.9336999999999997E-2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1.0926999999999999E-2</v>
          </cell>
          <cell r="I46">
            <v>3.9336999999999997E-2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1.0926E-2</v>
          </cell>
          <cell r="I47">
            <v>3.9334000000000001E-2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1.0926E-2</v>
          </cell>
          <cell r="I48">
            <v>3.9334000000000001E-2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1.0926E-2</v>
          </cell>
          <cell r="I49">
            <v>3.9334000000000001E-2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1.0926E-2</v>
          </cell>
          <cell r="I50">
            <v>3.9334000000000001E-2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1.0926E-2</v>
          </cell>
          <cell r="I51">
            <v>3.9334000000000001E-2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1.09E-2</v>
          </cell>
          <cell r="I52">
            <v>3.9239999999999997E-2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1.09E-2</v>
          </cell>
          <cell r="I53">
            <v>3.9239999999999997E-2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1.09E-2</v>
          </cell>
          <cell r="I54">
            <v>3.9239999999999997E-2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1.09E-2</v>
          </cell>
          <cell r="I55">
            <v>3.9239999999999997E-2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1.09E-2</v>
          </cell>
          <cell r="I56">
            <v>3.9239999999999997E-2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1.09E-2</v>
          </cell>
          <cell r="I57">
            <v>3.9239999999999997E-2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1.09E-2</v>
          </cell>
          <cell r="I58">
            <v>3.9239999999999997E-2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1.09E-2</v>
          </cell>
          <cell r="I59">
            <v>3.9239999999999997E-2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1.09E-2</v>
          </cell>
          <cell r="I60">
            <v>3.9239999999999997E-2</v>
          </cell>
        </row>
        <row r="61">
          <cell r="D61" t="str">
            <v>SM1086D0</v>
          </cell>
          <cell r="E61">
            <v>103997</v>
          </cell>
          <cell r="F61">
            <v>104038</v>
          </cell>
          <cell r="G61" t="str">
            <v>EURSVN</v>
          </cell>
          <cell r="H61">
            <v>1.09E-2</v>
          </cell>
          <cell r="I61">
            <v>3.9239999999999997E-2</v>
          </cell>
        </row>
        <row r="62">
          <cell r="D62" t="str">
            <v>SM0035D0</v>
          </cell>
          <cell r="E62">
            <v>101298</v>
          </cell>
          <cell r="F62">
            <v>101323</v>
          </cell>
          <cell r="G62" t="str">
            <v>DISTSR</v>
          </cell>
          <cell r="H62">
            <v>1.0867999999999999E-2</v>
          </cell>
          <cell r="I62">
            <v>3.9125E-2</v>
          </cell>
        </row>
        <row r="63">
          <cell r="D63" t="str">
            <v>SM0153D0</v>
          </cell>
          <cell r="E63">
            <v>179347</v>
          </cell>
          <cell r="F63">
            <v>179356</v>
          </cell>
          <cell r="G63" t="str">
            <v>DISTSR</v>
          </cell>
          <cell r="H63">
            <v>1.0867999999999999E-2</v>
          </cell>
          <cell r="I63">
            <v>3.9125E-2</v>
          </cell>
        </row>
        <row r="64">
          <cell r="D64" t="str">
            <v>SM0160D0</v>
          </cell>
          <cell r="E64">
            <v>179515</v>
          </cell>
          <cell r="F64">
            <v>179524</v>
          </cell>
          <cell r="G64" t="str">
            <v>GZSUDS</v>
          </cell>
          <cell r="H64">
            <v>1.0867999999999999E-2</v>
          </cell>
          <cell r="I64">
            <v>3.9125E-2</v>
          </cell>
        </row>
        <row r="65">
          <cell r="D65" t="str">
            <v>SM0161D0</v>
          </cell>
          <cell r="E65">
            <v>179132</v>
          </cell>
          <cell r="F65">
            <v>179141</v>
          </cell>
          <cell r="G65" t="str">
            <v>NEFERL</v>
          </cell>
          <cell r="H65">
            <v>1.0867999999999999E-2</v>
          </cell>
          <cell r="I65">
            <v>3.9125E-2</v>
          </cell>
        </row>
        <row r="66">
          <cell r="D66" t="str">
            <v>SM0162D0</v>
          </cell>
          <cell r="E66">
            <v>101742</v>
          </cell>
          <cell r="F66">
            <v>101751</v>
          </cell>
          <cell r="G66" t="str">
            <v>DISTSR</v>
          </cell>
          <cell r="H66">
            <v>1.0867999999999999E-2</v>
          </cell>
          <cell r="I66">
            <v>3.9125E-2</v>
          </cell>
        </row>
        <row r="67">
          <cell r="D67" t="str">
            <v>SM0167D0</v>
          </cell>
          <cell r="E67">
            <v>179515</v>
          </cell>
          <cell r="F67">
            <v>179524</v>
          </cell>
          <cell r="G67" t="str">
            <v>GZSUDS</v>
          </cell>
          <cell r="H67">
            <v>1.0867999999999999E-2</v>
          </cell>
          <cell r="I67">
            <v>3.9125E-2</v>
          </cell>
        </row>
        <row r="68">
          <cell r="D68" t="str">
            <v>SM0872D0</v>
          </cell>
          <cell r="E68">
            <v>179551</v>
          </cell>
          <cell r="F68">
            <v>179560</v>
          </cell>
          <cell r="G68" t="str">
            <v>COVICT</v>
          </cell>
          <cell r="H68">
            <v>1.0867999999999999E-2</v>
          </cell>
          <cell r="I68">
            <v>3.9125E-2</v>
          </cell>
        </row>
        <row r="69">
          <cell r="D69" t="str">
            <v>SM0872D1</v>
          </cell>
          <cell r="E69">
            <v>179551</v>
          </cell>
          <cell r="F69">
            <v>179560</v>
          </cell>
          <cell r="G69" t="str">
            <v>MEGCST</v>
          </cell>
          <cell r="H69">
            <v>1.0867999999999999E-2</v>
          </cell>
          <cell r="I69">
            <v>3.9125E-2</v>
          </cell>
        </row>
        <row r="70">
          <cell r="D70" t="str">
            <v>SM0907D0</v>
          </cell>
          <cell r="E70">
            <v>101145</v>
          </cell>
          <cell r="F70">
            <v>101154</v>
          </cell>
          <cell r="G70" t="str">
            <v>PROGAZ</v>
          </cell>
          <cell r="H70">
            <v>1.0867999999999999E-2</v>
          </cell>
          <cell r="I70">
            <v>3.9125E-2</v>
          </cell>
        </row>
        <row r="71">
          <cell r="D71" t="str">
            <v>SM0931D0</v>
          </cell>
          <cell r="E71">
            <v>179365</v>
          </cell>
          <cell r="F71">
            <v>179347</v>
          </cell>
          <cell r="G71" t="str">
            <v>DISTSR</v>
          </cell>
          <cell r="H71">
            <v>1.0867999999999999E-2</v>
          </cell>
          <cell r="I71">
            <v>3.9125E-2</v>
          </cell>
        </row>
        <row r="72">
          <cell r="D72" t="str">
            <v>SM1022D0</v>
          </cell>
          <cell r="E72">
            <v>179132</v>
          </cell>
          <cell r="F72">
            <v>179141</v>
          </cell>
          <cell r="G72" t="str">
            <v>ISOVOL</v>
          </cell>
          <cell r="H72">
            <v>1.0867999999999999E-2</v>
          </cell>
          <cell r="I72">
            <v>3.9125E-2</v>
          </cell>
        </row>
        <row r="73">
          <cell r="D73" t="str">
            <v>SM1133D0</v>
          </cell>
          <cell r="E73">
            <v>101742</v>
          </cell>
          <cell r="F73">
            <v>101760</v>
          </cell>
          <cell r="G73" t="str">
            <v>GZSUDS</v>
          </cell>
          <cell r="H73">
            <v>1.0867999999999999E-2</v>
          </cell>
          <cell r="I73">
            <v>3.9125E-2</v>
          </cell>
        </row>
        <row r="74">
          <cell r="D74" t="str">
            <v>SM0127D0</v>
          </cell>
          <cell r="E74">
            <v>179481</v>
          </cell>
          <cell r="F74">
            <v>179490</v>
          </cell>
          <cell r="G74" t="str">
            <v>OTTOGZ</v>
          </cell>
          <cell r="H74">
            <v>1.0926999999999999E-2</v>
          </cell>
          <cell r="I74">
            <v>3.9336999999999997E-2</v>
          </cell>
        </row>
        <row r="75">
          <cell r="D75" t="str">
            <v>SM0168D1</v>
          </cell>
          <cell r="E75">
            <v>105570</v>
          </cell>
          <cell r="F75">
            <v>105589</v>
          </cell>
          <cell r="G75" t="str">
            <v>COVICT</v>
          </cell>
          <cell r="H75">
            <v>1.0926999999999999E-2</v>
          </cell>
          <cell r="I75">
            <v>3.9336999999999997E-2</v>
          </cell>
        </row>
        <row r="76">
          <cell r="D76" t="str">
            <v>SM0169D0</v>
          </cell>
          <cell r="E76">
            <v>179481</v>
          </cell>
          <cell r="F76">
            <v>179490</v>
          </cell>
          <cell r="G76" t="str">
            <v>EURIAL</v>
          </cell>
          <cell r="H76">
            <v>1.0926999999999999E-2</v>
          </cell>
          <cell r="I76">
            <v>3.9336999999999997E-2</v>
          </cell>
        </row>
        <row r="77">
          <cell r="D77" t="str">
            <v>SM1072D0</v>
          </cell>
          <cell r="E77">
            <v>105419</v>
          </cell>
          <cell r="F77">
            <v>105428</v>
          </cell>
          <cell r="G77" t="str">
            <v>DISTSR</v>
          </cell>
          <cell r="H77">
            <v>1.0926999999999999E-2</v>
          </cell>
          <cell r="I77">
            <v>3.9336999999999997E-2</v>
          </cell>
        </row>
        <row r="78">
          <cell r="D78" t="str">
            <v>SM0152D0</v>
          </cell>
          <cell r="E78">
            <v>105936</v>
          </cell>
          <cell r="F78">
            <v>105945</v>
          </cell>
          <cell r="G78" t="str">
            <v>DISTSR</v>
          </cell>
          <cell r="H78">
            <v>1.0935E-2</v>
          </cell>
          <cell r="I78">
            <v>3.9365999999999998E-2</v>
          </cell>
        </row>
        <row r="79">
          <cell r="D79" t="str">
            <v>SM0170D0</v>
          </cell>
          <cell r="E79">
            <v>179249</v>
          </cell>
          <cell r="F79">
            <v>179258</v>
          </cell>
          <cell r="G79" t="str">
            <v>DISTSR</v>
          </cell>
          <cell r="H79">
            <v>1.0935E-2</v>
          </cell>
          <cell r="I79">
            <v>3.9365999999999998E-2</v>
          </cell>
        </row>
        <row r="80">
          <cell r="D80" t="str">
            <v>SM0250D1</v>
          </cell>
          <cell r="E80">
            <v>179221</v>
          </cell>
          <cell r="F80">
            <v>179230</v>
          </cell>
          <cell r="G80" t="str">
            <v>DISTSR</v>
          </cell>
          <cell r="H80">
            <v>1.0935E-2</v>
          </cell>
          <cell r="I80">
            <v>3.9365999999999998E-2</v>
          </cell>
        </row>
        <row r="81">
          <cell r="D81" t="str">
            <v>SM0250D2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1.0935E-2</v>
          </cell>
          <cell r="I81">
            <v>3.9365999999999998E-2</v>
          </cell>
        </row>
        <row r="82">
          <cell r="D82" t="str">
            <v>SM0940D0</v>
          </cell>
          <cell r="E82">
            <v>179221</v>
          </cell>
          <cell r="F82">
            <v>179230</v>
          </cell>
          <cell r="G82" t="str">
            <v>EUROVI</v>
          </cell>
          <cell r="H82">
            <v>1.0935E-2</v>
          </cell>
          <cell r="I82">
            <v>3.9365999999999998E-2</v>
          </cell>
        </row>
        <row r="83">
          <cell r="D83" t="str">
            <v>SM1051D0</v>
          </cell>
          <cell r="E83">
            <v>179383</v>
          </cell>
          <cell r="F83">
            <v>179392</v>
          </cell>
          <cell r="G83" t="str">
            <v>DISTSR</v>
          </cell>
          <cell r="H83">
            <v>1.0935E-2</v>
          </cell>
          <cell r="I83">
            <v>3.9365999999999998E-2</v>
          </cell>
        </row>
        <row r="84">
          <cell r="D84" t="str">
            <v>SM1224D0</v>
          </cell>
          <cell r="E84">
            <v>102035</v>
          </cell>
          <cell r="F84">
            <v>102053</v>
          </cell>
          <cell r="G84" t="str">
            <v>PTRMDG</v>
          </cell>
          <cell r="H84">
            <v>1.0935E-2</v>
          </cell>
          <cell r="I84">
            <v>3.9365999999999998E-2</v>
          </cell>
        </row>
        <row r="85">
          <cell r="D85" t="str">
            <v>SM0142D0</v>
          </cell>
          <cell r="E85">
            <v>67014</v>
          </cell>
          <cell r="F85">
            <v>67023</v>
          </cell>
          <cell r="G85" t="str">
            <v>DISTSR</v>
          </cell>
          <cell r="H85">
            <v>1.0971E-2</v>
          </cell>
          <cell r="I85">
            <v>3.9496000000000003E-2</v>
          </cell>
        </row>
        <row r="86">
          <cell r="D86" t="str">
            <v>SM0143D0</v>
          </cell>
          <cell r="E86">
            <v>100576</v>
          </cell>
          <cell r="F86">
            <v>100594</v>
          </cell>
          <cell r="G86" t="str">
            <v>DISTSR</v>
          </cell>
          <cell r="H86">
            <v>1.0971E-2</v>
          </cell>
          <cell r="I86">
            <v>3.9496000000000003E-2</v>
          </cell>
        </row>
        <row r="87">
          <cell r="D87" t="str">
            <v>SM0908D0</v>
          </cell>
          <cell r="E87">
            <v>67014</v>
          </cell>
          <cell r="F87">
            <v>67069</v>
          </cell>
          <cell r="G87" t="str">
            <v>DISTSR</v>
          </cell>
          <cell r="H87">
            <v>1.0971E-2</v>
          </cell>
          <cell r="I87">
            <v>3.9496000000000003E-2</v>
          </cell>
        </row>
        <row r="88">
          <cell r="D88" t="str">
            <v>SM1117D0</v>
          </cell>
          <cell r="E88">
            <v>73594</v>
          </cell>
          <cell r="F88">
            <v>73601</v>
          </cell>
          <cell r="G88" t="str">
            <v>PETRLD</v>
          </cell>
          <cell r="H88">
            <v>1.0971E-2</v>
          </cell>
          <cell r="I88">
            <v>3.9496000000000003E-2</v>
          </cell>
        </row>
        <row r="89">
          <cell r="D89" t="str">
            <v>SM1118D0</v>
          </cell>
          <cell r="E89">
            <v>104387</v>
          </cell>
          <cell r="F89">
            <v>104396</v>
          </cell>
          <cell r="G89" t="str">
            <v>DISTSR</v>
          </cell>
          <cell r="H89">
            <v>1.0971E-2</v>
          </cell>
          <cell r="I89">
            <v>3.9496000000000003E-2</v>
          </cell>
        </row>
        <row r="90">
          <cell r="D90" t="str">
            <v>SM1225D0</v>
          </cell>
          <cell r="E90">
            <v>179285</v>
          </cell>
          <cell r="F90">
            <v>179294</v>
          </cell>
          <cell r="G90" t="str">
            <v>OPREAE</v>
          </cell>
          <cell r="H90">
            <v>1.0971E-2</v>
          </cell>
          <cell r="I90">
            <v>3.9496000000000003E-2</v>
          </cell>
        </row>
        <row r="91">
          <cell r="D91" t="str">
            <v>SM1233D0</v>
          </cell>
          <cell r="E91">
            <v>104546</v>
          </cell>
          <cell r="F91">
            <v>104555</v>
          </cell>
          <cell r="G91" t="str">
            <v>DISTSR</v>
          </cell>
          <cell r="H91">
            <v>1.0971E-2</v>
          </cell>
          <cell r="I91">
            <v>3.9496000000000003E-2</v>
          </cell>
        </row>
        <row r="92">
          <cell r="D92" t="str">
            <v>SM0141D0</v>
          </cell>
          <cell r="E92">
            <v>67470</v>
          </cell>
          <cell r="F92">
            <v>67489</v>
          </cell>
          <cell r="G92" t="str">
            <v>DISTSR</v>
          </cell>
          <cell r="H92">
            <v>1.0436000000000001E-2</v>
          </cell>
          <cell r="I92">
            <v>3.7569999999999999E-2</v>
          </cell>
        </row>
        <row r="93">
          <cell r="D93" t="str">
            <v>SM1248D0</v>
          </cell>
          <cell r="E93">
            <v>130712</v>
          </cell>
          <cell r="F93">
            <v>130758</v>
          </cell>
          <cell r="G93" t="str">
            <v>CBRAZI</v>
          </cell>
          <cell r="H93">
            <v>1.0651000000000001E-2</v>
          </cell>
          <cell r="I93">
            <v>3.8344000000000003E-2</v>
          </cell>
        </row>
        <row r="94">
          <cell r="D94" t="str">
            <v>SM0106D0</v>
          </cell>
          <cell r="E94">
            <v>132075</v>
          </cell>
          <cell r="F94">
            <v>132093</v>
          </cell>
          <cell r="G94" t="str">
            <v>DISTSR</v>
          </cell>
          <cell r="H94">
            <v>1.0873000000000001E-2</v>
          </cell>
          <cell r="I94">
            <v>3.9142999999999997E-2</v>
          </cell>
        </row>
        <row r="95">
          <cell r="D95" t="str">
            <v>SM0107D0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1.0873000000000001E-2</v>
          </cell>
          <cell r="I95">
            <v>3.9142999999999997E-2</v>
          </cell>
        </row>
        <row r="96">
          <cell r="D96" t="str">
            <v>SM0108D0</v>
          </cell>
          <cell r="E96">
            <v>131443</v>
          </cell>
          <cell r="F96">
            <v>131452</v>
          </cell>
          <cell r="G96" t="str">
            <v>DISTSR</v>
          </cell>
          <cell r="H96">
            <v>1.0873000000000001E-2</v>
          </cell>
          <cell r="I96">
            <v>3.9142999999999997E-2</v>
          </cell>
        </row>
        <row r="97">
          <cell r="D97" t="str">
            <v>SM0110D0</v>
          </cell>
          <cell r="E97">
            <v>130847</v>
          </cell>
          <cell r="F97">
            <v>130856</v>
          </cell>
          <cell r="G97" t="str">
            <v>DISTSR</v>
          </cell>
          <cell r="H97">
            <v>1.0873000000000001E-2</v>
          </cell>
          <cell r="I97">
            <v>3.9142999999999997E-2</v>
          </cell>
        </row>
        <row r="98">
          <cell r="D98" t="str">
            <v>SM0120D0</v>
          </cell>
          <cell r="E98">
            <v>132075</v>
          </cell>
          <cell r="F98">
            <v>132084</v>
          </cell>
          <cell r="G98" t="str">
            <v>DISTSR</v>
          </cell>
          <cell r="H98">
            <v>1.0873000000000001E-2</v>
          </cell>
          <cell r="I98">
            <v>3.9142999999999997E-2</v>
          </cell>
        </row>
        <row r="99">
          <cell r="D99" t="str">
            <v>SM1103D0</v>
          </cell>
          <cell r="E99">
            <v>130534</v>
          </cell>
          <cell r="F99">
            <v>130543</v>
          </cell>
          <cell r="G99" t="str">
            <v>DISTSR</v>
          </cell>
          <cell r="H99">
            <v>1.0873000000000001E-2</v>
          </cell>
          <cell r="I99">
            <v>3.9142999999999997E-2</v>
          </cell>
        </row>
        <row r="100">
          <cell r="D100" t="str">
            <v>SM1123D0</v>
          </cell>
          <cell r="E100">
            <v>132075</v>
          </cell>
          <cell r="F100">
            <v>132084</v>
          </cell>
          <cell r="G100" t="str">
            <v>DISTSR</v>
          </cell>
          <cell r="H100">
            <v>1.0873000000000001E-2</v>
          </cell>
          <cell r="I100">
            <v>3.9142999999999997E-2</v>
          </cell>
        </row>
        <row r="101">
          <cell r="D101" t="str">
            <v>SM0114D1</v>
          </cell>
          <cell r="E101">
            <v>130785</v>
          </cell>
          <cell r="F101">
            <v>130829</v>
          </cell>
          <cell r="G101" t="str">
            <v>DISTSR</v>
          </cell>
          <cell r="H101">
            <v>1.1854999999999999E-2</v>
          </cell>
          <cell r="I101">
            <v>4.2678000000000001E-2</v>
          </cell>
        </row>
        <row r="102">
          <cell r="D102" t="str">
            <v>SM0114D2</v>
          </cell>
          <cell r="E102">
            <v>130785</v>
          </cell>
          <cell r="F102">
            <v>130829</v>
          </cell>
          <cell r="G102" t="str">
            <v>CHMFRX</v>
          </cell>
          <cell r="H102">
            <v>1.1854999999999999E-2</v>
          </cell>
          <cell r="I102">
            <v>4.2678000000000001E-2</v>
          </cell>
        </row>
        <row r="103">
          <cell r="D103" t="str">
            <v>SM0114D3</v>
          </cell>
          <cell r="E103">
            <v>130785</v>
          </cell>
          <cell r="F103">
            <v>130829</v>
          </cell>
          <cell r="G103" t="str">
            <v>DISTSR</v>
          </cell>
          <cell r="H103">
            <v>1.1854999999999999E-2</v>
          </cell>
          <cell r="I103">
            <v>4.2678000000000001E-2</v>
          </cell>
        </row>
        <row r="104">
          <cell r="D104" t="str">
            <v>SM0114D4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1.1854999999999999E-2</v>
          </cell>
          <cell r="I104">
            <v>4.2678000000000001E-2</v>
          </cell>
        </row>
        <row r="105">
          <cell r="D105" t="str">
            <v>SM0130D1</v>
          </cell>
          <cell r="E105">
            <v>130534</v>
          </cell>
          <cell r="F105">
            <v>130543</v>
          </cell>
          <cell r="G105" t="str">
            <v>VEGAPL</v>
          </cell>
          <cell r="H105">
            <v>1.0595E-2</v>
          </cell>
          <cell r="I105">
            <v>3.8142000000000002E-2</v>
          </cell>
        </row>
        <row r="106">
          <cell r="D106" t="str">
            <v>SM0130D2</v>
          </cell>
          <cell r="E106">
            <v>130534</v>
          </cell>
          <cell r="F106">
            <v>130543</v>
          </cell>
          <cell r="G106" t="str">
            <v>DISTSR</v>
          </cell>
          <cell r="H106">
            <v>1.0595E-2</v>
          </cell>
          <cell r="I106">
            <v>3.8142000000000002E-2</v>
          </cell>
        </row>
        <row r="107">
          <cell r="D107" t="str">
            <v>SM0238D0</v>
          </cell>
          <cell r="E107">
            <v>130534</v>
          </cell>
          <cell r="F107">
            <v>130543</v>
          </cell>
          <cell r="G107" t="str">
            <v>LUKOIL</v>
          </cell>
          <cell r="H107">
            <v>1.0595E-2</v>
          </cell>
          <cell r="I107">
            <v>3.8142000000000002E-2</v>
          </cell>
        </row>
        <row r="108">
          <cell r="D108" t="str">
            <v>SM1272D0</v>
          </cell>
          <cell r="E108">
            <v>135431</v>
          </cell>
          <cell r="F108">
            <v>135440</v>
          </cell>
          <cell r="G108" t="str">
            <v>MEGCST</v>
          </cell>
          <cell r="H108">
            <v>1.0717000000000001E-2</v>
          </cell>
          <cell r="I108">
            <v>3.8580999999999997E-2</v>
          </cell>
        </row>
        <row r="109">
          <cell r="D109" t="str">
            <v>SM0129D0</v>
          </cell>
          <cell r="E109">
            <v>130712</v>
          </cell>
          <cell r="F109">
            <v>130758</v>
          </cell>
          <cell r="G109" t="str">
            <v>DALKIA</v>
          </cell>
          <cell r="H109">
            <v>1.0511E-2</v>
          </cell>
          <cell r="I109">
            <v>3.7839999999999999E-2</v>
          </cell>
        </row>
        <row r="110">
          <cell r="D110" t="str">
            <v>SM0875D0</v>
          </cell>
          <cell r="E110">
            <v>130614</v>
          </cell>
          <cell r="F110">
            <v>130623</v>
          </cell>
          <cell r="G110" t="str">
            <v>DISTSR</v>
          </cell>
          <cell r="H110">
            <v>1.0511E-2</v>
          </cell>
          <cell r="I110">
            <v>3.7839999999999999E-2</v>
          </cell>
        </row>
        <row r="111">
          <cell r="D111" t="str">
            <v>SM0100D0</v>
          </cell>
          <cell r="E111">
            <v>130712</v>
          </cell>
          <cell r="F111">
            <v>130758</v>
          </cell>
          <cell r="G111" t="str">
            <v>DISTSR</v>
          </cell>
          <cell r="H111">
            <v>1.0511E-2</v>
          </cell>
          <cell r="I111">
            <v>3.7839999999999999E-2</v>
          </cell>
        </row>
        <row r="112">
          <cell r="D112" t="str">
            <v>SM0121D0</v>
          </cell>
          <cell r="E112">
            <v>132075</v>
          </cell>
          <cell r="F112">
            <v>132119</v>
          </cell>
          <cell r="G112" t="str">
            <v>DISTSR</v>
          </cell>
          <cell r="H112">
            <v>1.0511E-2</v>
          </cell>
          <cell r="I112">
            <v>3.7839999999999999E-2</v>
          </cell>
        </row>
        <row r="113">
          <cell r="D113" t="str">
            <v>SM0122D0</v>
          </cell>
          <cell r="E113">
            <v>130534</v>
          </cell>
          <cell r="F113">
            <v>130543</v>
          </cell>
          <cell r="G113" t="str">
            <v>DISTSR</v>
          </cell>
          <cell r="H113">
            <v>1.0511E-2</v>
          </cell>
          <cell r="I113">
            <v>3.7839999999999999E-2</v>
          </cell>
        </row>
        <row r="114">
          <cell r="D114" t="str">
            <v>SM0124D0</v>
          </cell>
          <cell r="E114">
            <v>130892</v>
          </cell>
          <cell r="F114">
            <v>130909</v>
          </cell>
          <cell r="G114" t="str">
            <v>DISTSR</v>
          </cell>
          <cell r="H114">
            <v>1.0511E-2</v>
          </cell>
          <cell r="I114">
            <v>3.7839999999999999E-2</v>
          </cell>
        </row>
        <row r="115">
          <cell r="D115" t="str">
            <v>SM0126D2</v>
          </cell>
          <cell r="E115">
            <v>130712</v>
          </cell>
          <cell r="F115">
            <v>130758</v>
          </cell>
          <cell r="G115" t="str">
            <v>PEBRZP</v>
          </cell>
          <cell r="H115">
            <v>1.0511E-2</v>
          </cell>
          <cell r="I115">
            <v>3.7839999999999999E-2</v>
          </cell>
        </row>
        <row r="116">
          <cell r="D116" t="str">
            <v>SM0126D4</v>
          </cell>
          <cell r="E116">
            <v>130712</v>
          </cell>
          <cell r="F116">
            <v>130758</v>
          </cell>
          <cell r="G116" t="str">
            <v>HDGBRZ</v>
          </cell>
          <cell r="H116">
            <v>1.0511E-2</v>
          </cell>
          <cell r="I116">
            <v>3.7839999999999999E-2</v>
          </cell>
        </row>
        <row r="117">
          <cell r="D117" t="str">
            <v>SM0140D0</v>
          </cell>
          <cell r="E117">
            <v>130892</v>
          </cell>
          <cell r="F117">
            <v>130918</v>
          </cell>
          <cell r="G117" t="str">
            <v>DISTSR</v>
          </cell>
          <cell r="H117">
            <v>1.0511E-2</v>
          </cell>
          <cell r="I117">
            <v>3.7839999999999999E-2</v>
          </cell>
        </row>
        <row r="118">
          <cell r="D118" t="str">
            <v>SM0136D1</v>
          </cell>
          <cell r="E118">
            <v>135949</v>
          </cell>
          <cell r="F118">
            <v>135958</v>
          </cell>
          <cell r="G118" t="str">
            <v>DISTSR</v>
          </cell>
          <cell r="H118">
            <v>1.0905E-2</v>
          </cell>
          <cell r="I118">
            <v>3.9258000000000001E-2</v>
          </cell>
        </row>
        <row r="119">
          <cell r="D119" t="str">
            <v>SM1112D0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1.0905E-2</v>
          </cell>
          <cell r="I119">
            <v>3.9258000000000001E-2</v>
          </cell>
        </row>
        <row r="120">
          <cell r="D120" t="str">
            <v>SM0118D2</v>
          </cell>
          <cell r="E120">
            <v>131069</v>
          </cell>
          <cell r="F120">
            <v>131078</v>
          </cell>
          <cell r="G120" t="str">
            <v>DISTSR</v>
          </cell>
          <cell r="H120">
            <v>1.1854999999999999E-2</v>
          </cell>
          <cell r="I120">
            <v>4.2678000000000001E-2</v>
          </cell>
        </row>
        <row r="121">
          <cell r="D121" t="str">
            <v>SM0033D0</v>
          </cell>
          <cell r="E121">
            <v>134194</v>
          </cell>
          <cell r="F121">
            <v>134238</v>
          </cell>
          <cell r="G121" t="str">
            <v>DISTSR</v>
          </cell>
          <cell r="H121">
            <v>1.0338E-2</v>
          </cell>
          <cell r="I121">
            <v>3.7217E-2</v>
          </cell>
        </row>
        <row r="122">
          <cell r="D122" t="str">
            <v>SM0137D0</v>
          </cell>
          <cell r="E122">
            <v>67256</v>
          </cell>
          <cell r="F122">
            <v>67265</v>
          </cell>
          <cell r="G122" t="str">
            <v>DISTSR</v>
          </cell>
          <cell r="H122">
            <v>1.0338E-2</v>
          </cell>
          <cell r="I122">
            <v>3.7217E-2</v>
          </cell>
        </row>
        <row r="123">
          <cell r="D123" t="str">
            <v>SM0097D1</v>
          </cell>
          <cell r="E123">
            <v>132075</v>
          </cell>
          <cell r="F123">
            <v>132100</v>
          </cell>
          <cell r="G123" t="str">
            <v>DISTSR</v>
          </cell>
          <cell r="H123">
            <v>1.0503999999999999E-2</v>
          </cell>
          <cell r="I123">
            <v>3.7814E-2</v>
          </cell>
        </row>
        <row r="124">
          <cell r="D124" t="str">
            <v>SM0097D2</v>
          </cell>
          <cell r="E124">
            <v>133161</v>
          </cell>
          <cell r="F124">
            <v>133170</v>
          </cell>
          <cell r="G124" t="str">
            <v>DISTSR</v>
          </cell>
          <cell r="H124">
            <v>1.0503999999999999E-2</v>
          </cell>
          <cell r="I124">
            <v>3.7814E-2</v>
          </cell>
        </row>
        <row r="125">
          <cell r="D125" t="str">
            <v>SM0097D3</v>
          </cell>
          <cell r="E125">
            <v>67737</v>
          </cell>
          <cell r="F125">
            <v>67764</v>
          </cell>
          <cell r="G125" t="str">
            <v>DISTSR</v>
          </cell>
          <cell r="H125">
            <v>1.0503999999999999E-2</v>
          </cell>
          <cell r="I125">
            <v>3.7814E-2</v>
          </cell>
        </row>
        <row r="126">
          <cell r="D126" t="str">
            <v>SM0097D5</v>
          </cell>
          <cell r="E126">
            <v>133214</v>
          </cell>
          <cell r="F126">
            <v>133232</v>
          </cell>
          <cell r="G126" t="str">
            <v>DISTSR</v>
          </cell>
          <cell r="H126">
            <v>1.0503999999999999E-2</v>
          </cell>
          <cell r="I126">
            <v>3.7814E-2</v>
          </cell>
        </row>
        <row r="127">
          <cell r="D127" t="str">
            <v>SM0102D1</v>
          </cell>
          <cell r="E127">
            <v>65841</v>
          </cell>
          <cell r="F127">
            <v>65850</v>
          </cell>
          <cell r="G127" t="str">
            <v>DISTSR</v>
          </cell>
          <cell r="H127">
            <v>1.0503999999999999E-2</v>
          </cell>
          <cell r="I127">
            <v>3.7814E-2</v>
          </cell>
        </row>
        <row r="128">
          <cell r="D128" t="str">
            <v>SM0102D2</v>
          </cell>
          <cell r="E128">
            <v>67737</v>
          </cell>
          <cell r="F128">
            <v>67746</v>
          </cell>
          <cell r="G128" t="str">
            <v>DISTSR</v>
          </cell>
          <cell r="H128">
            <v>1.0503999999999999E-2</v>
          </cell>
          <cell r="I128">
            <v>3.7814E-2</v>
          </cell>
        </row>
        <row r="129">
          <cell r="D129" t="str">
            <v>SM0104D0</v>
          </cell>
          <cell r="E129">
            <v>67595</v>
          </cell>
          <cell r="F129">
            <v>67611</v>
          </cell>
          <cell r="G129" t="str">
            <v>DISTSR</v>
          </cell>
          <cell r="H129">
            <v>1.0503999999999999E-2</v>
          </cell>
          <cell r="I129">
            <v>3.7814E-2</v>
          </cell>
        </row>
        <row r="130">
          <cell r="D130" t="str">
            <v>SM0138D0</v>
          </cell>
          <cell r="E130">
            <v>134194</v>
          </cell>
          <cell r="F130">
            <v>134201</v>
          </cell>
          <cell r="G130" t="str">
            <v>DISTSR</v>
          </cell>
          <cell r="H130">
            <v>1.0503999999999999E-2</v>
          </cell>
          <cell r="I130">
            <v>3.7814E-2</v>
          </cell>
        </row>
        <row r="131">
          <cell r="D131" t="str">
            <v>SM0139D0</v>
          </cell>
          <cell r="E131">
            <v>134194</v>
          </cell>
          <cell r="F131">
            <v>134201</v>
          </cell>
          <cell r="G131" t="str">
            <v>PTRMDG</v>
          </cell>
          <cell r="H131">
            <v>1.0503999999999999E-2</v>
          </cell>
          <cell r="I131">
            <v>3.7814E-2</v>
          </cell>
        </row>
        <row r="132">
          <cell r="D132" t="str">
            <v>SM0248D0</v>
          </cell>
          <cell r="E132">
            <v>133161</v>
          </cell>
          <cell r="F132">
            <v>133189</v>
          </cell>
          <cell r="G132" t="str">
            <v>DISTSR</v>
          </cell>
          <cell r="H132">
            <v>1.0503999999999999E-2</v>
          </cell>
          <cell r="I132">
            <v>3.7814E-2</v>
          </cell>
        </row>
        <row r="133">
          <cell r="D133" t="str">
            <v>SM0932D0</v>
          </cell>
          <cell r="E133">
            <v>67595</v>
          </cell>
          <cell r="F133">
            <v>67602</v>
          </cell>
          <cell r="G133" t="str">
            <v>WIENGO</v>
          </cell>
          <cell r="H133">
            <v>1.0503999999999999E-2</v>
          </cell>
          <cell r="I133">
            <v>3.7814E-2</v>
          </cell>
        </row>
        <row r="134">
          <cell r="D134" t="str">
            <v>SM0009D0</v>
          </cell>
          <cell r="E134">
            <v>66731</v>
          </cell>
          <cell r="F134">
            <v>66740</v>
          </cell>
          <cell r="G134" t="str">
            <v>PTRMDG</v>
          </cell>
          <cell r="H134">
            <v>1.0311000000000001E-2</v>
          </cell>
          <cell r="I134">
            <v>3.712E-2</v>
          </cell>
        </row>
        <row r="135">
          <cell r="D135" t="str">
            <v>SM1062D0</v>
          </cell>
          <cell r="E135">
            <v>69250</v>
          </cell>
          <cell r="F135">
            <v>69269</v>
          </cell>
          <cell r="G135" t="str">
            <v>DISTSR</v>
          </cell>
          <cell r="H135">
            <v>1.0311000000000001E-2</v>
          </cell>
          <cell r="I135">
            <v>3.712E-2</v>
          </cell>
        </row>
        <row r="136">
          <cell r="D136" t="str">
            <v>SM1076D0</v>
          </cell>
          <cell r="E136">
            <v>68280</v>
          </cell>
          <cell r="F136">
            <v>68299</v>
          </cell>
          <cell r="G136" t="str">
            <v>DISTSR</v>
          </cell>
          <cell r="H136">
            <v>1.0311000000000001E-2</v>
          </cell>
          <cell r="I136">
            <v>3.712E-2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1.0472E-2</v>
          </cell>
          <cell r="I137">
            <v>3.7699000000000003E-2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1.0472E-2</v>
          </cell>
          <cell r="I138">
            <v>3.7699000000000003E-2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1.0472E-2</v>
          </cell>
          <cell r="I139">
            <v>3.7699000000000003E-2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1.0472E-2</v>
          </cell>
          <cell r="I140">
            <v>3.7699000000000003E-2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1.0472E-2</v>
          </cell>
          <cell r="I141">
            <v>3.7699000000000003E-2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1.0472E-2</v>
          </cell>
          <cell r="I142">
            <v>3.7699000000000003E-2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1.0472E-2</v>
          </cell>
          <cell r="I143">
            <v>3.7699000000000003E-2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1.0472E-2</v>
          </cell>
          <cell r="I144">
            <v>3.7699000000000003E-2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1.0926999999999999E-2</v>
          </cell>
          <cell r="I145">
            <v>3.9336999999999997E-2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1.0926999999999999E-2</v>
          </cell>
          <cell r="I146">
            <v>3.9336999999999997E-2</v>
          </cell>
        </row>
        <row r="147">
          <cell r="D147" t="str">
            <v>SM0090D1</v>
          </cell>
          <cell r="E147">
            <v>131256</v>
          </cell>
          <cell r="F147">
            <v>131265</v>
          </cell>
          <cell r="G147" t="str">
            <v>DISTSR</v>
          </cell>
          <cell r="H147">
            <v>1.0873000000000001E-2</v>
          </cell>
          <cell r="I147">
            <v>3.9142999999999997E-2</v>
          </cell>
        </row>
        <row r="148">
          <cell r="D148" t="str">
            <v>SM0090D2</v>
          </cell>
          <cell r="E148">
            <v>131256</v>
          </cell>
          <cell r="F148">
            <v>131265</v>
          </cell>
          <cell r="G148" t="str">
            <v>DISTSR</v>
          </cell>
          <cell r="H148">
            <v>1.0873000000000001E-2</v>
          </cell>
          <cell r="I148">
            <v>3.9142999999999997E-2</v>
          </cell>
        </row>
        <row r="149">
          <cell r="D149" t="str">
            <v>SM0091D0</v>
          </cell>
          <cell r="E149">
            <v>131274</v>
          </cell>
          <cell r="F149">
            <v>131283</v>
          </cell>
          <cell r="G149" t="str">
            <v>PTRUTJ</v>
          </cell>
          <cell r="H149">
            <v>1.0873000000000001E-2</v>
          </cell>
          <cell r="I149">
            <v>3.9142999999999997E-2</v>
          </cell>
        </row>
        <row r="150">
          <cell r="D150" t="str">
            <v>SM0092D0</v>
          </cell>
          <cell r="E150">
            <v>132315</v>
          </cell>
          <cell r="F150">
            <v>132324</v>
          </cell>
          <cell r="G150" t="str">
            <v>DISTSR</v>
          </cell>
          <cell r="H150">
            <v>1.0873000000000001E-2</v>
          </cell>
          <cell r="I150">
            <v>3.9142999999999997E-2</v>
          </cell>
        </row>
        <row r="151">
          <cell r="D151" t="str">
            <v>SM0093D0</v>
          </cell>
          <cell r="E151">
            <v>133330</v>
          </cell>
          <cell r="F151">
            <v>133349</v>
          </cell>
          <cell r="G151" t="str">
            <v>VICTFL</v>
          </cell>
          <cell r="H151">
            <v>1.0873000000000001E-2</v>
          </cell>
          <cell r="I151">
            <v>3.9142999999999997E-2</v>
          </cell>
        </row>
        <row r="152">
          <cell r="D152" t="str">
            <v>SM0094D0</v>
          </cell>
          <cell r="E152">
            <v>133330</v>
          </cell>
          <cell r="F152">
            <v>133349</v>
          </cell>
          <cell r="G152" t="str">
            <v>DISTSR</v>
          </cell>
          <cell r="H152">
            <v>1.0873000000000001E-2</v>
          </cell>
          <cell r="I152">
            <v>3.9142999999999997E-2</v>
          </cell>
        </row>
        <row r="153">
          <cell r="D153" t="str">
            <v>SM0227D0</v>
          </cell>
          <cell r="E153">
            <v>132404</v>
          </cell>
          <cell r="F153">
            <v>132422</v>
          </cell>
          <cell r="G153" t="str">
            <v>PROGAZ</v>
          </cell>
          <cell r="H153">
            <v>1.0873000000000001E-2</v>
          </cell>
          <cell r="I153">
            <v>3.9142999999999997E-2</v>
          </cell>
        </row>
        <row r="154">
          <cell r="D154" t="str">
            <v>SM0081D0</v>
          </cell>
          <cell r="E154">
            <v>131336</v>
          </cell>
          <cell r="F154">
            <v>131381</v>
          </cell>
          <cell r="G154" t="str">
            <v>DISTSR</v>
          </cell>
          <cell r="H154">
            <v>1.0491E-2</v>
          </cell>
          <cell r="I154">
            <v>3.7768000000000003E-2</v>
          </cell>
        </row>
        <row r="155">
          <cell r="D155" t="str">
            <v>SM0084D1</v>
          </cell>
          <cell r="E155">
            <v>131336</v>
          </cell>
          <cell r="F155">
            <v>131345</v>
          </cell>
          <cell r="G155" t="str">
            <v>DISTSR</v>
          </cell>
          <cell r="H155">
            <v>1.0491E-2</v>
          </cell>
          <cell r="I155">
            <v>3.7768000000000003E-2</v>
          </cell>
        </row>
        <row r="156">
          <cell r="D156" t="str">
            <v>SM0084D2</v>
          </cell>
          <cell r="E156">
            <v>131336</v>
          </cell>
          <cell r="F156">
            <v>131345</v>
          </cell>
          <cell r="G156" t="str">
            <v>VULTUR</v>
          </cell>
          <cell r="H156">
            <v>1.0491E-2</v>
          </cell>
          <cell r="I156">
            <v>3.7768000000000003E-2</v>
          </cell>
        </row>
        <row r="157">
          <cell r="D157" t="str">
            <v>SM0085D1</v>
          </cell>
          <cell r="E157">
            <v>131103</v>
          </cell>
          <cell r="F157">
            <v>131121</v>
          </cell>
          <cell r="G157" t="str">
            <v>DISTSR</v>
          </cell>
          <cell r="H157">
            <v>1.0491E-2</v>
          </cell>
          <cell r="I157">
            <v>3.7768000000000003E-2</v>
          </cell>
        </row>
        <row r="158">
          <cell r="D158" t="str">
            <v>SM0085D2</v>
          </cell>
          <cell r="E158">
            <v>179659</v>
          </cell>
          <cell r="F158">
            <v>131121</v>
          </cell>
          <cell r="G158" t="str">
            <v>HDJBRZ</v>
          </cell>
          <cell r="H158">
            <v>1.0491E-2</v>
          </cell>
          <cell r="I158">
            <v>3.7768000000000003E-2</v>
          </cell>
        </row>
        <row r="159">
          <cell r="D159" t="str">
            <v>SM0087D0</v>
          </cell>
          <cell r="E159">
            <v>131103</v>
          </cell>
          <cell r="F159">
            <v>131158</v>
          </cell>
          <cell r="G159" t="str">
            <v>IZVORE</v>
          </cell>
          <cell r="H159">
            <v>1.0491E-2</v>
          </cell>
          <cell r="I159">
            <v>3.7768000000000003E-2</v>
          </cell>
        </row>
        <row r="160">
          <cell r="D160" t="str">
            <v>SM0088D0</v>
          </cell>
          <cell r="E160">
            <v>132805</v>
          </cell>
          <cell r="F160">
            <v>132814</v>
          </cell>
          <cell r="G160" t="str">
            <v>DISTSR</v>
          </cell>
          <cell r="H160">
            <v>1.0491E-2</v>
          </cell>
          <cell r="I160">
            <v>3.7768000000000003E-2</v>
          </cell>
        </row>
        <row r="161">
          <cell r="D161" t="str">
            <v>SM0089D0</v>
          </cell>
          <cell r="E161">
            <v>131274</v>
          </cell>
          <cell r="F161">
            <v>131283</v>
          </cell>
          <cell r="G161" t="str">
            <v>DISTSR</v>
          </cell>
          <cell r="H161">
            <v>1.0491E-2</v>
          </cell>
          <cell r="I161">
            <v>3.7768000000000003E-2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1.0491E-2</v>
          </cell>
          <cell r="I162">
            <v>3.7768000000000003E-2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1.0935E-2</v>
          </cell>
          <cell r="I163">
            <v>3.9365999999999998E-2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1.0935E-2</v>
          </cell>
          <cell r="I164">
            <v>3.9365999999999998E-2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1.0935E-2</v>
          </cell>
          <cell r="I165">
            <v>3.9365999999999998E-2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1.0935E-2</v>
          </cell>
          <cell r="I166">
            <v>3.9365999999999998E-2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1.0935E-2</v>
          </cell>
          <cell r="I167">
            <v>3.9365999999999998E-2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1.0935E-2</v>
          </cell>
          <cell r="I168">
            <v>3.9365999999999998E-2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1.0935E-2</v>
          </cell>
          <cell r="I169">
            <v>3.9365999999999998E-2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1.0935E-2</v>
          </cell>
          <cell r="I170">
            <v>3.9365999999999998E-2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1.0935E-2</v>
          </cell>
          <cell r="I171">
            <v>3.9365999999999998E-2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1.0935E-2</v>
          </cell>
          <cell r="I172">
            <v>3.9365999999999998E-2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1.0935E-2</v>
          </cell>
          <cell r="I173">
            <v>3.9365999999999998E-2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1.0935E-2</v>
          </cell>
          <cell r="I174">
            <v>3.9365999999999998E-2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1.0935E-2</v>
          </cell>
          <cell r="I175">
            <v>3.9365999999999998E-2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1.0935E-2</v>
          </cell>
          <cell r="I176">
            <v>3.9365999999999998E-2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1.0935E-2</v>
          </cell>
          <cell r="I177">
            <v>3.9365999999999998E-2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1.0935E-2</v>
          </cell>
          <cell r="I178">
            <v>3.9365999999999998E-2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1.0935E-2</v>
          </cell>
          <cell r="I179">
            <v>3.9365999999999998E-2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1.0935E-2</v>
          </cell>
          <cell r="I180">
            <v>3.9365999999999998E-2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1.0935E-2</v>
          </cell>
          <cell r="I181">
            <v>3.9365999999999998E-2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1.0935E-2</v>
          </cell>
          <cell r="I182">
            <v>3.9365999999999998E-2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1.0935E-2</v>
          </cell>
          <cell r="I183">
            <v>3.9365999999999998E-2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1.0935E-2</v>
          </cell>
          <cell r="I184">
            <v>3.9365999999999998E-2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1.0914E-2</v>
          </cell>
          <cell r="I185">
            <v>3.9289999999999999E-2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1.0914E-2</v>
          </cell>
          <cell r="I186">
            <v>3.9289999999999999E-2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1.0914E-2</v>
          </cell>
          <cell r="I187">
            <v>3.9289999999999999E-2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1.0914E-2</v>
          </cell>
          <cell r="I188">
            <v>3.9289999999999999E-2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1.0914E-2</v>
          </cell>
          <cell r="I189">
            <v>3.9289999999999999E-2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1.0914E-2</v>
          </cell>
          <cell r="I190">
            <v>3.9289999999999999E-2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1.0914E-2</v>
          </cell>
          <cell r="I191">
            <v>3.9289999999999999E-2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1.0914E-2</v>
          </cell>
          <cell r="I192">
            <v>3.9289999999999999E-2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1.0914E-2</v>
          </cell>
          <cell r="I193">
            <v>3.9289999999999999E-2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1.0914E-2</v>
          </cell>
          <cell r="I194">
            <v>3.9289999999999999E-2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1.0914E-2</v>
          </cell>
          <cell r="I195">
            <v>3.9289999999999999E-2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1.0189999999999999E-2</v>
          </cell>
          <cell r="I196">
            <v>3.6684000000000001E-2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1.0189999999999999E-2</v>
          </cell>
          <cell r="I197">
            <v>3.6684000000000001E-2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1.0189999999999999E-2</v>
          </cell>
          <cell r="I198">
            <v>3.6684000000000001E-2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1.0189999999999999E-2</v>
          </cell>
          <cell r="I199">
            <v>3.6684000000000001E-2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1.0189999999999999E-2</v>
          </cell>
          <cell r="I200">
            <v>3.6684000000000001E-2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1.0189999999999999E-2</v>
          </cell>
          <cell r="I201">
            <v>3.6684000000000001E-2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1.0189999999999999E-2</v>
          </cell>
          <cell r="I202">
            <v>3.6684000000000001E-2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1.0189999999999999E-2</v>
          </cell>
          <cell r="I203">
            <v>3.6684000000000001E-2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1.0189999999999999E-2</v>
          </cell>
          <cell r="I204">
            <v>3.6684000000000001E-2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1.0189999999999999E-2</v>
          </cell>
          <cell r="I205">
            <v>3.6684000000000001E-2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1.0189999999999999E-2</v>
          </cell>
          <cell r="I206">
            <v>3.6684000000000001E-2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1.0189999999999999E-2</v>
          </cell>
          <cell r="I207">
            <v>3.6684000000000001E-2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1.0189999999999999E-2</v>
          </cell>
          <cell r="I208">
            <v>3.6684000000000001E-2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1.0189999999999999E-2</v>
          </cell>
          <cell r="I209">
            <v>3.6684000000000001E-2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1.0189999999999999E-2</v>
          </cell>
          <cell r="I210">
            <v>3.6684000000000001E-2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1.0189999999999999E-2</v>
          </cell>
          <cell r="I211">
            <v>3.6684000000000001E-2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1.0189999999999999E-2</v>
          </cell>
          <cell r="I212">
            <v>3.6684000000000001E-2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1.0465E-2</v>
          </cell>
          <cell r="I213">
            <v>3.7673999999999999E-2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1.0465E-2</v>
          </cell>
          <cell r="I214">
            <v>3.7673999999999999E-2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1.0465E-2</v>
          </cell>
          <cell r="I215">
            <v>3.7673999999999999E-2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1.0465E-2</v>
          </cell>
          <cell r="I216">
            <v>3.7673999999999999E-2</v>
          </cell>
        </row>
        <row r="217">
          <cell r="D217" t="str">
            <v>SM0032D0</v>
          </cell>
          <cell r="E217">
            <v>41854</v>
          </cell>
          <cell r="F217">
            <v>41881</v>
          </cell>
          <cell r="G217" t="str">
            <v>DISTSR</v>
          </cell>
          <cell r="H217">
            <v>1.0465E-2</v>
          </cell>
          <cell r="I217">
            <v>3.7673999999999999E-2</v>
          </cell>
        </row>
        <row r="218">
          <cell r="D218" t="str">
            <v>SM0034D0</v>
          </cell>
          <cell r="E218">
            <v>41854</v>
          </cell>
          <cell r="F218">
            <v>41863</v>
          </cell>
          <cell r="G218" t="str">
            <v>ANRSUT</v>
          </cell>
          <cell r="H218">
            <v>1.0465E-2</v>
          </cell>
          <cell r="I218">
            <v>3.7673999999999999E-2</v>
          </cell>
        </row>
        <row r="219">
          <cell r="D219" t="str">
            <v>SM0952D0</v>
          </cell>
          <cell r="E219">
            <v>42449</v>
          </cell>
          <cell r="F219">
            <v>41658</v>
          </cell>
          <cell r="G219" t="str">
            <v>DISTSR</v>
          </cell>
          <cell r="H219">
            <v>1.0465E-2</v>
          </cell>
          <cell r="I219">
            <v>3.7673999999999999E-2</v>
          </cell>
        </row>
        <row r="220">
          <cell r="D220" t="str">
            <v>SM1048D0</v>
          </cell>
          <cell r="E220">
            <v>13347</v>
          </cell>
          <cell r="F220">
            <v>13301</v>
          </cell>
          <cell r="G220" t="str">
            <v>MANFAG</v>
          </cell>
          <cell r="H220">
            <v>1.0465E-2</v>
          </cell>
          <cell r="I220">
            <v>3.7673999999999999E-2</v>
          </cell>
        </row>
        <row r="221">
          <cell r="D221" t="str">
            <v>SM0765D0</v>
          </cell>
          <cell r="E221">
            <v>144731</v>
          </cell>
          <cell r="F221">
            <v>144777</v>
          </cell>
          <cell r="G221" t="str">
            <v>EGDTGM</v>
          </cell>
          <cell r="H221">
            <v>1.047E-2</v>
          </cell>
          <cell r="I221">
            <v>3.7692000000000003E-2</v>
          </cell>
        </row>
        <row r="222">
          <cell r="D222" t="str">
            <v>SM0838D1</v>
          </cell>
          <cell r="E222">
            <v>116493</v>
          </cell>
          <cell r="F222">
            <v>116509</v>
          </cell>
          <cell r="G222" t="str">
            <v>EGDTGM</v>
          </cell>
          <cell r="H222">
            <v>1.047E-2</v>
          </cell>
          <cell r="I222">
            <v>3.7692000000000003E-2</v>
          </cell>
        </row>
        <row r="223">
          <cell r="D223" t="str">
            <v>SM0006D0</v>
          </cell>
          <cell r="E223">
            <v>120343</v>
          </cell>
          <cell r="F223">
            <v>120352</v>
          </cell>
          <cell r="G223" t="str">
            <v>EGDTGM</v>
          </cell>
          <cell r="H223">
            <v>1.0468E-2</v>
          </cell>
          <cell r="I223">
            <v>3.7685000000000003E-2</v>
          </cell>
        </row>
        <row r="224">
          <cell r="D224" t="str">
            <v>SM0007D0</v>
          </cell>
          <cell r="E224">
            <v>115637</v>
          </cell>
          <cell r="F224">
            <v>115691</v>
          </cell>
          <cell r="G224" t="str">
            <v>EGDTGM</v>
          </cell>
          <cell r="H224">
            <v>1.0468E-2</v>
          </cell>
          <cell r="I224">
            <v>3.7685000000000003E-2</v>
          </cell>
        </row>
        <row r="225">
          <cell r="D225" t="str">
            <v>SM0001D0</v>
          </cell>
          <cell r="E225">
            <v>144303</v>
          </cell>
          <cell r="F225">
            <v>144330</v>
          </cell>
          <cell r="G225" t="str">
            <v>EGDTGM</v>
          </cell>
          <cell r="H225">
            <v>1.0468999999999999E-2</v>
          </cell>
          <cell r="I225">
            <v>3.7687999999999999E-2</v>
          </cell>
        </row>
        <row r="226">
          <cell r="D226" t="str">
            <v>SM0002D0</v>
          </cell>
          <cell r="E226">
            <v>144303</v>
          </cell>
          <cell r="F226">
            <v>144321</v>
          </cell>
          <cell r="G226" t="str">
            <v>EGDTGM</v>
          </cell>
          <cell r="H226">
            <v>1.0468999999999999E-2</v>
          </cell>
          <cell r="I226">
            <v>3.7687999999999999E-2</v>
          </cell>
        </row>
        <row r="227">
          <cell r="D227" t="str">
            <v>SM0003D0</v>
          </cell>
          <cell r="E227">
            <v>144198</v>
          </cell>
          <cell r="F227">
            <v>144205</v>
          </cell>
          <cell r="G227" t="str">
            <v>EGDTGM</v>
          </cell>
          <cell r="H227">
            <v>1.0468999999999999E-2</v>
          </cell>
          <cell r="I227">
            <v>3.7687999999999999E-2</v>
          </cell>
        </row>
        <row r="228">
          <cell r="D228" t="str">
            <v>SM0014D0</v>
          </cell>
          <cell r="E228">
            <v>144376</v>
          </cell>
          <cell r="F228">
            <v>144394</v>
          </cell>
          <cell r="G228" t="str">
            <v>EGDTGM</v>
          </cell>
          <cell r="H228">
            <v>1.0465E-2</v>
          </cell>
          <cell r="I228">
            <v>3.7673999999999999E-2</v>
          </cell>
        </row>
        <row r="229">
          <cell r="D229" t="str">
            <v>SM0212D0</v>
          </cell>
          <cell r="E229">
            <v>41621</v>
          </cell>
          <cell r="F229">
            <v>41630</v>
          </cell>
          <cell r="G229" t="str">
            <v>DISTSR</v>
          </cell>
          <cell r="H229">
            <v>1.0999E-2</v>
          </cell>
          <cell r="I229">
            <v>3.9595999999999999E-2</v>
          </cell>
        </row>
        <row r="230">
          <cell r="D230" t="str">
            <v>SM0938D0</v>
          </cell>
          <cell r="E230">
            <v>42236</v>
          </cell>
          <cell r="F230">
            <v>42272</v>
          </cell>
          <cell r="G230" t="str">
            <v>DISTSR</v>
          </cell>
          <cell r="H230">
            <v>1.0999E-2</v>
          </cell>
          <cell r="I230">
            <v>3.9595999999999999E-2</v>
          </cell>
        </row>
        <row r="231">
          <cell r="D231" t="str">
            <v>SM1088D0</v>
          </cell>
          <cell r="E231">
            <v>16329</v>
          </cell>
          <cell r="F231">
            <v>16356</v>
          </cell>
          <cell r="G231" t="str">
            <v>DISTSR</v>
          </cell>
          <cell r="H231">
            <v>1.0999E-2</v>
          </cell>
          <cell r="I231">
            <v>3.9595999999999999E-2</v>
          </cell>
        </row>
        <row r="232">
          <cell r="D232" t="str">
            <v>SM1139D0</v>
          </cell>
          <cell r="E232">
            <v>41471</v>
          </cell>
          <cell r="F232">
            <v>41480</v>
          </cell>
          <cell r="G232" t="str">
            <v>GZSUDS</v>
          </cell>
          <cell r="H232">
            <v>1.0999E-2</v>
          </cell>
          <cell r="I232">
            <v>3.9595999999999999E-2</v>
          </cell>
        </row>
        <row r="233">
          <cell r="D233" t="str">
            <v>SM1251D0</v>
          </cell>
          <cell r="E233">
            <v>40492</v>
          </cell>
          <cell r="F233">
            <v>40508</v>
          </cell>
          <cell r="G233" t="str">
            <v>ECOPAP</v>
          </cell>
          <cell r="H233">
            <v>1.0999E-2</v>
          </cell>
          <cell r="I233">
            <v>3.9595999999999999E-2</v>
          </cell>
        </row>
        <row r="234">
          <cell r="D234" t="str">
            <v>SM0078D0</v>
          </cell>
          <cell r="E234">
            <v>13490</v>
          </cell>
          <cell r="F234">
            <v>13506</v>
          </cell>
          <cell r="G234" t="str">
            <v>ROMTUR</v>
          </cell>
          <cell r="H234">
            <v>1.0999E-2</v>
          </cell>
          <cell r="I234">
            <v>3.9595999999999999E-2</v>
          </cell>
        </row>
        <row r="235">
          <cell r="D235" t="str">
            <v>SM0213D1</v>
          </cell>
          <cell r="E235">
            <v>13490</v>
          </cell>
          <cell r="F235">
            <v>13506</v>
          </cell>
          <cell r="G235" t="str">
            <v>HOLCCL</v>
          </cell>
          <cell r="H235">
            <v>1.0999E-2</v>
          </cell>
          <cell r="I235">
            <v>3.9595999999999999E-2</v>
          </cell>
        </row>
        <row r="236">
          <cell r="D236" t="str">
            <v>SM0213D2</v>
          </cell>
          <cell r="E236">
            <v>13490</v>
          </cell>
          <cell r="F236">
            <v>13506</v>
          </cell>
          <cell r="G236" t="str">
            <v>CARMCL</v>
          </cell>
          <cell r="H236">
            <v>1.0999E-2</v>
          </cell>
          <cell r="I236">
            <v>3.9595999999999999E-2</v>
          </cell>
        </row>
        <row r="237">
          <cell r="D237" t="str">
            <v>SM0213D3</v>
          </cell>
          <cell r="E237">
            <v>13524</v>
          </cell>
          <cell r="F237">
            <v>13533</v>
          </cell>
          <cell r="G237" t="str">
            <v>DISTSR</v>
          </cell>
          <cell r="H237">
            <v>1.0999E-2</v>
          </cell>
          <cell r="I237">
            <v>3.9595999999999999E-2</v>
          </cell>
        </row>
        <row r="238">
          <cell r="D238" t="str">
            <v>SM0216D0</v>
          </cell>
          <cell r="E238">
            <v>13490</v>
          </cell>
          <cell r="F238">
            <v>13506</v>
          </cell>
          <cell r="G238" t="str">
            <v>DISTSR</v>
          </cell>
          <cell r="H238">
            <v>1.0999E-2</v>
          </cell>
          <cell r="I238">
            <v>3.9595999999999999E-2</v>
          </cell>
        </row>
        <row r="239">
          <cell r="D239" t="str">
            <v>SM0429D0</v>
          </cell>
          <cell r="E239">
            <v>13490</v>
          </cell>
          <cell r="F239">
            <v>13506</v>
          </cell>
          <cell r="G239" t="str">
            <v>EDILUL</v>
          </cell>
          <cell r="H239">
            <v>1.0999E-2</v>
          </cell>
          <cell r="I239">
            <v>3.9595999999999999E-2</v>
          </cell>
        </row>
        <row r="240">
          <cell r="D240" t="str">
            <v>SM0874D0</v>
          </cell>
          <cell r="E240">
            <v>13490</v>
          </cell>
          <cell r="F240">
            <v>13506</v>
          </cell>
          <cell r="G240" t="str">
            <v>CPXHOL</v>
          </cell>
          <cell r="H240">
            <v>1.0999E-2</v>
          </cell>
          <cell r="I240">
            <v>3.9595999999999999E-2</v>
          </cell>
        </row>
        <row r="241">
          <cell r="D241" t="str">
            <v>SM1242D0</v>
          </cell>
          <cell r="E241">
            <v>16908</v>
          </cell>
          <cell r="F241">
            <v>16917</v>
          </cell>
          <cell r="G241" t="str">
            <v>DISTSR</v>
          </cell>
          <cell r="H241">
            <v>1.0999E-2</v>
          </cell>
          <cell r="I241">
            <v>3.9595999999999999E-2</v>
          </cell>
        </row>
        <row r="242">
          <cell r="D242" t="str">
            <v>SM0217D0</v>
          </cell>
          <cell r="E242">
            <v>13622</v>
          </cell>
          <cell r="F242">
            <v>13631</v>
          </cell>
          <cell r="G242" t="str">
            <v>DISTSR</v>
          </cell>
          <cell r="H242">
            <v>1.0931E-2</v>
          </cell>
          <cell r="I242">
            <v>3.9351999999999998E-2</v>
          </cell>
        </row>
        <row r="243">
          <cell r="D243" t="str">
            <v>SM0218D0</v>
          </cell>
          <cell r="E243">
            <v>19695</v>
          </cell>
          <cell r="F243">
            <v>19702</v>
          </cell>
          <cell r="G243" t="str">
            <v>SANVIS</v>
          </cell>
          <cell r="H243">
            <v>1.0931E-2</v>
          </cell>
          <cell r="I243">
            <v>3.9351999999999998E-2</v>
          </cell>
        </row>
        <row r="244">
          <cell r="D244" t="str">
            <v>SM1104D0</v>
          </cell>
          <cell r="E244">
            <v>16454</v>
          </cell>
          <cell r="F244">
            <v>16463</v>
          </cell>
          <cell r="G244" t="str">
            <v>DISTSR</v>
          </cell>
          <cell r="H244">
            <v>1.0931E-2</v>
          </cell>
          <cell r="I244">
            <v>3.9351999999999998E-2</v>
          </cell>
        </row>
        <row r="245">
          <cell r="D245" t="str">
            <v>SM1244D0</v>
          </cell>
          <cell r="E245">
            <v>13819</v>
          </cell>
          <cell r="F245">
            <v>13828</v>
          </cell>
          <cell r="G245" t="str">
            <v>DISTSR</v>
          </cell>
          <cell r="H245">
            <v>1.0931E-2</v>
          </cell>
          <cell r="I245">
            <v>3.9351999999999998E-2</v>
          </cell>
        </row>
        <row r="246">
          <cell r="D246" t="str">
            <v>SM0220D0</v>
          </cell>
          <cell r="E246">
            <v>13301</v>
          </cell>
          <cell r="F246">
            <v>13338</v>
          </cell>
          <cell r="G246" t="str">
            <v>DISTSR</v>
          </cell>
          <cell r="H246">
            <v>1.0987E-2</v>
          </cell>
          <cell r="I246">
            <v>3.9552999999999998E-2</v>
          </cell>
        </row>
        <row r="247">
          <cell r="D247" t="str">
            <v>SM1120D0</v>
          </cell>
          <cell r="E247">
            <v>13301</v>
          </cell>
          <cell r="F247">
            <v>13310</v>
          </cell>
          <cell r="G247" t="str">
            <v>DACIAM</v>
          </cell>
          <cell r="H247">
            <v>1.0987E-2</v>
          </cell>
          <cell r="I247">
            <v>3.9552999999999998E-2</v>
          </cell>
        </row>
        <row r="248">
          <cell r="D248" t="str">
            <v>SM0086D0</v>
          </cell>
          <cell r="E248">
            <v>19338</v>
          </cell>
          <cell r="F248">
            <v>19347</v>
          </cell>
          <cell r="G248" t="str">
            <v>PTRMDG</v>
          </cell>
          <cell r="H248">
            <v>1.0999E-2</v>
          </cell>
          <cell r="I248">
            <v>3.9595999999999999E-2</v>
          </cell>
        </row>
        <row r="249">
          <cell r="D249" t="str">
            <v>SM1005D0</v>
          </cell>
          <cell r="E249">
            <v>18778</v>
          </cell>
          <cell r="F249">
            <v>18787</v>
          </cell>
          <cell r="G249" t="str">
            <v>PTRMDG</v>
          </cell>
          <cell r="H249">
            <v>1.0999E-2</v>
          </cell>
          <cell r="I249">
            <v>3.9595999999999999E-2</v>
          </cell>
        </row>
        <row r="250">
          <cell r="D250" t="str">
            <v>SM1089D0</v>
          </cell>
          <cell r="E250">
            <v>18670</v>
          </cell>
          <cell r="F250">
            <v>18689</v>
          </cell>
          <cell r="G250" t="str">
            <v>DISTSR</v>
          </cell>
          <cell r="H250">
            <v>1.0999E-2</v>
          </cell>
          <cell r="I250">
            <v>3.9595999999999999E-2</v>
          </cell>
        </row>
        <row r="251">
          <cell r="D251" t="str">
            <v>SM1243D0</v>
          </cell>
          <cell r="E251">
            <v>17263</v>
          </cell>
          <cell r="F251">
            <v>17254</v>
          </cell>
          <cell r="G251" t="str">
            <v>DISTSR</v>
          </cell>
          <cell r="H251">
            <v>1.0999E-2</v>
          </cell>
          <cell r="I251">
            <v>3.9595999999999999E-2</v>
          </cell>
        </row>
        <row r="252">
          <cell r="D252" t="str">
            <v>SM1132D0</v>
          </cell>
          <cell r="E252">
            <v>17824</v>
          </cell>
          <cell r="F252">
            <v>17833</v>
          </cell>
          <cell r="G252" t="str">
            <v>RADION</v>
          </cell>
          <cell r="H252">
            <v>1.1240999999999999E-2</v>
          </cell>
          <cell r="I252">
            <v>4.0467999999999997E-2</v>
          </cell>
        </row>
        <row r="253">
          <cell r="D253" t="str">
            <v>SM1245D0</v>
          </cell>
          <cell r="E253">
            <v>13935</v>
          </cell>
          <cell r="F253">
            <v>13944</v>
          </cell>
          <cell r="G253" t="str">
            <v>DISTSR</v>
          </cell>
          <cell r="H253">
            <v>1.1240999999999999E-2</v>
          </cell>
          <cell r="I253">
            <v>4.0467999999999997E-2</v>
          </cell>
        </row>
        <row r="254">
          <cell r="D254" t="str">
            <v>SM0225D0</v>
          </cell>
          <cell r="E254">
            <v>171325</v>
          </cell>
          <cell r="F254">
            <v>171361</v>
          </cell>
          <cell r="G254" t="str">
            <v>DISTSR</v>
          </cell>
          <cell r="H254">
            <v>1.0947999999999999E-2</v>
          </cell>
          <cell r="I254">
            <v>3.9412999999999997E-2</v>
          </cell>
        </row>
        <row r="255">
          <cell r="D255" t="str">
            <v>SM0224D0</v>
          </cell>
          <cell r="E255">
            <v>168372</v>
          </cell>
          <cell r="F255">
            <v>168381</v>
          </cell>
          <cell r="G255" t="str">
            <v>DISTSR</v>
          </cell>
          <cell r="H255">
            <v>1.0928999999999999E-2</v>
          </cell>
          <cell r="I255">
            <v>3.9343999999999997E-2</v>
          </cell>
        </row>
        <row r="256">
          <cell r="D256" t="str">
            <v>SM1147D0</v>
          </cell>
          <cell r="E256">
            <v>127536</v>
          </cell>
          <cell r="F256">
            <v>127545</v>
          </cell>
          <cell r="G256" t="str">
            <v>DISTSR</v>
          </cell>
          <cell r="H256">
            <v>1.0947999999999999E-2</v>
          </cell>
          <cell r="I256">
            <v>3.9412999999999997E-2</v>
          </cell>
        </row>
        <row r="257">
          <cell r="D257" t="str">
            <v>SM1254D0</v>
          </cell>
          <cell r="E257">
            <v>167473</v>
          </cell>
          <cell r="F257">
            <v>167482</v>
          </cell>
          <cell r="G257" t="str">
            <v>CETGOV</v>
          </cell>
          <cell r="H257">
            <v>1.0947999999999999E-2</v>
          </cell>
          <cell r="I257">
            <v>3.9412999999999997E-2</v>
          </cell>
        </row>
        <row r="258">
          <cell r="D258" t="str">
            <v>SM0222D0</v>
          </cell>
          <cell r="E258">
            <v>14085</v>
          </cell>
          <cell r="F258">
            <v>14094</v>
          </cell>
          <cell r="G258" t="str">
            <v>UMBABN</v>
          </cell>
          <cell r="H258">
            <v>1.0487E-2</v>
          </cell>
          <cell r="I258">
            <v>3.7753000000000002E-2</v>
          </cell>
        </row>
        <row r="259">
          <cell r="D259" t="str">
            <v>SM0082D0</v>
          </cell>
          <cell r="E259">
            <v>151870</v>
          </cell>
          <cell r="F259">
            <v>151889</v>
          </cell>
          <cell r="G259" t="str">
            <v>GDRBUC</v>
          </cell>
          <cell r="H259">
            <v>1.089E-2</v>
          </cell>
          <cell r="I259">
            <v>3.9204000000000003E-2</v>
          </cell>
        </row>
        <row r="260">
          <cell r="D260" t="str">
            <v>SM0244D0</v>
          </cell>
          <cell r="E260">
            <v>125622</v>
          </cell>
          <cell r="F260">
            <v>125631</v>
          </cell>
          <cell r="G260" t="str">
            <v>DISTSR</v>
          </cell>
          <cell r="H260">
            <v>1.089E-2</v>
          </cell>
          <cell r="I260">
            <v>3.9204000000000003E-2</v>
          </cell>
        </row>
        <row r="261">
          <cell r="D261" t="str">
            <v>SM0245D1</v>
          </cell>
          <cell r="E261">
            <v>151683</v>
          </cell>
          <cell r="F261">
            <v>151692</v>
          </cell>
          <cell r="G261" t="str">
            <v>DONAUC</v>
          </cell>
          <cell r="H261">
            <v>1.089E-2</v>
          </cell>
          <cell r="I261">
            <v>3.9204000000000003E-2</v>
          </cell>
        </row>
        <row r="262">
          <cell r="D262" t="str">
            <v>SM0245D4</v>
          </cell>
          <cell r="E262">
            <v>151683</v>
          </cell>
          <cell r="F262">
            <v>151692</v>
          </cell>
          <cell r="G262" t="str">
            <v>WIROMB</v>
          </cell>
          <cell r="H262">
            <v>1.089E-2</v>
          </cell>
          <cell r="I262">
            <v>3.9204000000000003E-2</v>
          </cell>
        </row>
        <row r="263">
          <cell r="D263" t="str">
            <v>SM0245D5</v>
          </cell>
          <cell r="E263">
            <v>151683</v>
          </cell>
          <cell r="F263">
            <v>151692</v>
          </cell>
          <cell r="G263" t="str">
            <v>DONAUC</v>
          </cell>
          <cell r="H263">
            <v>1.089E-2</v>
          </cell>
          <cell r="I263">
            <v>3.9204000000000003E-2</v>
          </cell>
        </row>
        <row r="264">
          <cell r="D264" t="str">
            <v>SM0934D0</v>
          </cell>
          <cell r="E264">
            <v>125472</v>
          </cell>
          <cell r="F264">
            <v>125481</v>
          </cell>
          <cell r="G264" t="str">
            <v>DISTSR</v>
          </cell>
          <cell r="H264">
            <v>1.089E-2</v>
          </cell>
          <cell r="I264">
            <v>3.9204000000000003E-2</v>
          </cell>
        </row>
        <row r="265">
          <cell r="D265" t="str">
            <v>SM0948D0</v>
          </cell>
          <cell r="E265">
            <v>151790</v>
          </cell>
          <cell r="F265">
            <v>151807</v>
          </cell>
          <cell r="G265" t="str">
            <v>WIROMB</v>
          </cell>
          <cell r="H265">
            <v>1.089E-2</v>
          </cell>
          <cell r="I265">
            <v>3.9204000000000003E-2</v>
          </cell>
        </row>
        <row r="266">
          <cell r="D266" t="str">
            <v>SM0983D0</v>
          </cell>
          <cell r="E266">
            <v>151978</v>
          </cell>
          <cell r="F266">
            <v>151987</v>
          </cell>
          <cell r="G266" t="str">
            <v>INTRGZ</v>
          </cell>
          <cell r="H266">
            <v>1.089E-2</v>
          </cell>
          <cell r="I266">
            <v>3.9204000000000003E-2</v>
          </cell>
        </row>
        <row r="267">
          <cell r="D267" t="str">
            <v>SM1162D0</v>
          </cell>
          <cell r="E267">
            <v>125542</v>
          </cell>
          <cell r="F267">
            <v>125551</v>
          </cell>
          <cell r="G267" t="str">
            <v>WIROMB</v>
          </cell>
          <cell r="H267">
            <v>1.089E-2</v>
          </cell>
          <cell r="I267">
            <v>3.9204000000000003E-2</v>
          </cell>
        </row>
        <row r="268">
          <cell r="D268" t="str">
            <v>SM1223D0</v>
          </cell>
          <cell r="E268">
            <v>129246</v>
          </cell>
          <cell r="F268">
            <v>129255</v>
          </cell>
          <cell r="G268" t="str">
            <v>DISTSR</v>
          </cell>
          <cell r="H268">
            <v>1.089E-2</v>
          </cell>
          <cell r="I268">
            <v>3.9204000000000003E-2</v>
          </cell>
        </row>
        <row r="269">
          <cell r="D269" t="str">
            <v>SM0192D0</v>
          </cell>
          <cell r="E269">
            <v>125677</v>
          </cell>
          <cell r="F269">
            <v>125702</v>
          </cell>
          <cell r="G269" t="str">
            <v>DISTSR</v>
          </cell>
          <cell r="H269">
            <v>1.089E-2</v>
          </cell>
          <cell r="I269">
            <v>3.9204000000000003E-2</v>
          </cell>
        </row>
        <row r="270">
          <cell r="D270" t="str">
            <v>SM0219D0</v>
          </cell>
          <cell r="E270">
            <v>19793</v>
          </cell>
          <cell r="F270">
            <v>19962</v>
          </cell>
          <cell r="G270" t="str">
            <v>DISTSR</v>
          </cell>
          <cell r="H270">
            <v>1.089E-2</v>
          </cell>
          <cell r="I270">
            <v>3.9204000000000003E-2</v>
          </cell>
        </row>
        <row r="271">
          <cell r="D271" t="str">
            <v>SM0964D0</v>
          </cell>
          <cell r="E271">
            <v>126228</v>
          </cell>
          <cell r="F271">
            <v>126237</v>
          </cell>
          <cell r="G271" t="str">
            <v>DISTSR</v>
          </cell>
          <cell r="H271">
            <v>1.089E-2</v>
          </cell>
          <cell r="I271">
            <v>3.9204000000000003E-2</v>
          </cell>
        </row>
        <row r="272">
          <cell r="D272" t="str">
            <v>SM1131D0</v>
          </cell>
          <cell r="E272">
            <v>14860</v>
          </cell>
          <cell r="F272">
            <v>14851</v>
          </cell>
          <cell r="G272" t="str">
            <v>RADION</v>
          </cell>
          <cell r="H272">
            <v>1.089E-2</v>
          </cell>
          <cell r="I272">
            <v>3.9204000000000003E-2</v>
          </cell>
        </row>
        <row r="273">
          <cell r="D273" t="str">
            <v>SM1258D0</v>
          </cell>
          <cell r="E273">
            <v>18028</v>
          </cell>
          <cell r="F273">
            <v>18037</v>
          </cell>
          <cell r="G273" t="str">
            <v>RADION</v>
          </cell>
          <cell r="H273">
            <v>1.089E-2</v>
          </cell>
          <cell r="I273">
            <v>3.9204000000000003E-2</v>
          </cell>
        </row>
        <row r="274">
          <cell r="D274" t="str">
            <v>SM0228D1</v>
          </cell>
          <cell r="E274">
            <v>125418</v>
          </cell>
          <cell r="F274">
            <v>125427</v>
          </cell>
          <cell r="G274" t="str">
            <v>DISTSR</v>
          </cell>
          <cell r="H274">
            <v>1.0866000000000001E-2</v>
          </cell>
          <cell r="I274">
            <v>3.9118E-2</v>
          </cell>
        </row>
        <row r="275">
          <cell r="D275" t="str">
            <v>SM0233D0</v>
          </cell>
          <cell r="E275">
            <v>127288</v>
          </cell>
          <cell r="F275">
            <v>127297</v>
          </cell>
          <cell r="G275" t="str">
            <v>DISTSR</v>
          </cell>
          <cell r="H275">
            <v>1.0866000000000001E-2</v>
          </cell>
          <cell r="I275">
            <v>3.9118E-2</v>
          </cell>
        </row>
        <row r="276">
          <cell r="D276" t="str">
            <v>SM1252D0</v>
          </cell>
          <cell r="E276">
            <v>125418</v>
          </cell>
          <cell r="F276">
            <v>125427</v>
          </cell>
          <cell r="G276" t="str">
            <v>DISTSR</v>
          </cell>
          <cell r="H276">
            <v>1.0866000000000001E-2</v>
          </cell>
          <cell r="I276">
            <v>3.9118E-2</v>
          </cell>
        </row>
        <row r="277">
          <cell r="D277" t="str">
            <v>SM0228D2</v>
          </cell>
          <cell r="E277">
            <v>125418</v>
          </cell>
          <cell r="F277">
            <v>125427</v>
          </cell>
          <cell r="G277" t="str">
            <v>SMRBLS</v>
          </cell>
          <cell r="H277">
            <v>1.0866000000000001E-2</v>
          </cell>
          <cell r="I277">
            <v>3.9118E-2</v>
          </cell>
        </row>
        <row r="278">
          <cell r="D278" t="str">
            <v>SM0232D0</v>
          </cell>
          <cell r="E278">
            <v>168452</v>
          </cell>
          <cell r="F278">
            <v>168461</v>
          </cell>
          <cell r="G278" t="str">
            <v>DISTSR</v>
          </cell>
          <cell r="H278">
            <v>1.0866000000000001E-2</v>
          </cell>
          <cell r="I278">
            <v>3.9118E-2</v>
          </cell>
        </row>
        <row r="279">
          <cell r="D279" t="str">
            <v>SM0237D0</v>
          </cell>
          <cell r="E279">
            <v>128221</v>
          </cell>
          <cell r="F279">
            <v>128267</v>
          </cell>
          <cell r="G279" t="str">
            <v>DISTSR</v>
          </cell>
          <cell r="H279">
            <v>1.0317E-2</v>
          </cell>
          <cell r="I279">
            <v>3.7141E-2</v>
          </cell>
        </row>
        <row r="280">
          <cell r="D280" t="str">
            <v>SM0239D0</v>
          </cell>
          <cell r="E280">
            <v>128221</v>
          </cell>
          <cell r="F280">
            <v>128276</v>
          </cell>
          <cell r="G280" t="str">
            <v>DISTSR</v>
          </cell>
          <cell r="H280">
            <v>1.0325000000000001E-2</v>
          </cell>
          <cell r="I280">
            <v>3.7170000000000002E-2</v>
          </cell>
        </row>
        <row r="281">
          <cell r="D281" t="str">
            <v>SM0240D0</v>
          </cell>
          <cell r="E281">
            <v>128221</v>
          </cell>
          <cell r="F281">
            <v>128230</v>
          </cell>
          <cell r="G281" t="str">
            <v>DISTSR</v>
          </cell>
          <cell r="H281">
            <v>1.0325000000000001E-2</v>
          </cell>
          <cell r="I281">
            <v>3.7170000000000002E-2</v>
          </cell>
        </row>
        <row r="282">
          <cell r="D282" t="str">
            <v>SM1255D0</v>
          </cell>
          <cell r="E282">
            <v>125374</v>
          </cell>
          <cell r="F282">
            <v>125383</v>
          </cell>
          <cell r="G282" t="str">
            <v>DISTSR</v>
          </cell>
          <cell r="H282">
            <v>1.0325000000000001E-2</v>
          </cell>
          <cell r="I282">
            <v>3.7170000000000002E-2</v>
          </cell>
        </row>
        <row r="283">
          <cell r="D283" t="str">
            <v>SM0947D1</v>
          </cell>
          <cell r="E283">
            <v>125347</v>
          </cell>
          <cell r="F283">
            <v>125356</v>
          </cell>
          <cell r="G283" t="str">
            <v>ALROSL</v>
          </cell>
          <cell r="H283">
            <v>1.0982E-2</v>
          </cell>
          <cell r="I283">
            <v>3.9535000000000001E-2</v>
          </cell>
        </row>
        <row r="284">
          <cell r="D284" t="str">
            <v>SM0947D2</v>
          </cell>
          <cell r="E284">
            <v>125347</v>
          </cell>
          <cell r="F284">
            <v>125356</v>
          </cell>
          <cell r="G284" t="str">
            <v>DISTSR</v>
          </cell>
          <cell r="H284">
            <v>1.0959999999999999E-2</v>
          </cell>
          <cell r="I284">
            <v>3.9455999999999998E-2</v>
          </cell>
        </row>
        <row r="285">
          <cell r="D285" t="str">
            <v>SM0205D0</v>
          </cell>
          <cell r="E285">
            <v>174290</v>
          </cell>
          <cell r="F285">
            <v>174307</v>
          </cell>
          <cell r="G285" t="str">
            <v>DISTSR</v>
          </cell>
          <cell r="H285">
            <v>1.0918000000000001E-2</v>
          </cell>
          <cell r="I285">
            <v>3.9305E-2</v>
          </cell>
        </row>
        <row r="286">
          <cell r="D286" t="str">
            <v>SM0135D0</v>
          </cell>
          <cell r="E286">
            <v>80506</v>
          </cell>
          <cell r="F286">
            <v>80515</v>
          </cell>
          <cell r="G286" t="str">
            <v>DISTSR</v>
          </cell>
          <cell r="H286">
            <v>1.0499E-2</v>
          </cell>
          <cell r="I286">
            <v>3.7796000000000003E-2</v>
          </cell>
        </row>
        <row r="287">
          <cell r="D287" t="str">
            <v>SM1166D0</v>
          </cell>
          <cell r="E287">
            <v>81264</v>
          </cell>
          <cell r="F287">
            <v>81273</v>
          </cell>
          <cell r="G287" t="str">
            <v>DISTSR</v>
          </cell>
          <cell r="H287">
            <v>1.0588E-2</v>
          </cell>
          <cell r="I287">
            <v>3.8116999999999998E-2</v>
          </cell>
        </row>
        <row r="288">
          <cell r="D288" t="str">
            <v>SM1237D0</v>
          </cell>
          <cell r="E288">
            <v>81816</v>
          </cell>
          <cell r="F288">
            <v>81825</v>
          </cell>
          <cell r="G288" t="str">
            <v>GAZVST</v>
          </cell>
          <cell r="H288">
            <v>1.0588E-2</v>
          </cell>
          <cell r="I288">
            <v>3.8116999999999998E-2</v>
          </cell>
        </row>
        <row r="289">
          <cell r="D289" t="str">
            <v>SM0204D0</v>
          </cell>
          <cell r="E289">
            <v>70414</v>
          </cell>
          <cell r="F289">
            <v>70423</v>
          </cell>
          <cell r="G289" t="str">
            <v>DISTSR</v>
          </cell>
          <cell r="H289">
            <v>1.0671999999999999E-2</v>
          </cell>
          <cell r="I289">
            <v>3.8419000000000002E-2</v>
          </cell>
        </row>
        <row r="290">
          <cell r="D290" t="str">
            <v>SM1058D0</v>
          </cell>
          <cell r="E290">
            <v>109773</v>
          </cell>
          <cell r="F290">
            <v>109782</v>
          </cell>
          <cell r="G290" t="str">
            <v>MEHEDG</v>
          </cell>
          <cell r="H290">
            <v>1.0671999999999999E-2</v>
          </cell>
          <cell r="I290">
            <v>3.8419000000000002E-2</v>
          </cell>
        </row>
        <row r="291">
          <cell r="D291" t="str">
            <v>SM1141D0</v>
          </cell>
          <cell r="E291">
            <v>82680</v>
          </cell>
          <cell r="F291">
            <v>82699</v>
          </cell>
          <cell r="G291" t="str">
            <v>GAZVST</v>
          </cell>
          <cell r="H291">
            <v>1.0671999999999999E-2</v>
          </cell>
          <cell r="I291">
            <v>3.8419000000000002E-2</v>
          </cell>
        </row>
        <row r="292">
          <cell r="D292" t="str">
            <v>SM1226D0</v>
          </cell>
          <cell r="E292">
            <v>71055</v>
          </cell>
          <cell r="F292">
            <v>71064</v>
          </cell>
          <cell r="G292" t="str">
            <v>DISTSR</v>
          </cell>
          <cell r="H292">
            <v>1.0671999999999999E-2</v>
          </cell>
          <cell r="I292">
            <v>3.8419000000000002E-2</v>
          </cell>
        </row>
        <row r="293">
          <cell r="D293" t="str">
            <v>SM1158D0</v>
          </cell>
          <cell r="E293">
            <v>69900</v>
          </cell>
          <cell r="F293">
            <v>69919</v>
          </cell>
          <cell r="G293" t="str">
            <v>COMENC</v>
          </cell>
          <cell r="H293">
            <v>1.0637000000000001E-2</v>
          </cell>
          <cell r="I293">
            <v>3.8293000000000001E-2</v>
          </cell>
        </row>
        <row r="294">
          <cell r="D294" t="str">
            <v>SM0207D6</v>
          </cell>
          <cell r="E294">
            <v>70094</v>
          </cell>
          <cell r="F294">
            <v>70101</v>
          </cell>
          <cell r="G294" t="str">
            <v>CXENCR</v>
          </cell>
          <cell r="H294">
            <v>1.0619E-2</v>
          </cell>
          <cell r="I294">
            <v>3.8227999999999998E-2</v>
          </cell>
        </row>
        <row r="295">
          <cell r="D295" t="str">
            <v>SM0209D1</v>
          </cell>
          <cell r="E295">
            <v>69900</v>
          </cell>
          <cell r="F295">
            <v>69919</v>
          </cell>
          <cell r="G295" t="str">
            <v>FORDCR</v>
          </cell>
          <cell r="H295">
            <v>1.0671999999999999E-2</v>
          </cell>
          <cell r="I295">
            <v>3.8419000000000002E-2</v>
          </cell>
        </row>
        <row r="296">
          <cell r="D296" t="str">
            <v>SM0209D2</v>
          </cell>
          <cell r="E296">
            <v>69900</v>
          </cell>
          <cell r="F296">
            <v>69919</v>
          </cell>
          <cell r="G296" t="str">
            <v>DISTSR</v>
          </cell>
          <cell r="H296">
            <v>1.0671999999999999E-2</v>
          </cell>
          <cell r="I296">
            <v>3.8419000000000002E-2</v>
          </cell>
        </row>
        <row r="297">
          <cell r="D297" t="str">
            <v>SM1037D0</v>
          </cell>
          <cell r="E297">
            <v>73246</v>
          </cell>
          <cell r="F297">
            <v>73255</v>
          </cell>
          <cell r="G297" t="str">
            <v>DISTSR</v>
          </cell>
          <cell r="H297">
            <v>1.0671999999999999E-2</v>
          </cell>
          <cell r="I297">
            <v>3.8419000000000002E-2</v>
          </cell>
        </row>
        <row r="298">
          <cell r="D298" t="str">
            <v>SM1053D0</v>
          </cell>
          <cell r="E298">
            <v>70110</v>
          </cell>
          <cell r="F298">
            <v>70129</v>
          </cell>
          <cell r="G298" t="str">
            <v>DISTSR</v>
          </cell>
          <cell r="H298">
            <v>1.0671999999999999E-2</v>
          </cell>
          <cell r="I298">
            <v>3.8419000000000002E-2</v>
          </cell>
        </row>
        <row r="299">
          <cell r="D299" t="str">
            <v>SM1146D0</v>
          </cell>
          <cell r="E299">
            <v>72418</v>
          </cell>
          <cell r="F299">
            <v>72409</v>
          </cell>
          <cell r="G299" t="str">
            <v>RGZDST</v>
          </cell>
          <cell r="H299">
            <v>1.0671999999999999E-2</v>
          </cell>
          <cell r="I299">
            <v>3.8419000000000002E-2</v>
          </cell>
        </row>
        <row r="300">
          <cell r="D300" t="str">
            <v>SM0191D1</v>
          </cell>
          <cell r="E300">
            <v>77812</v>
          </cell>
          <cell r="F300">
            <v>77830</v>
          </cell>
          <cell r="G300" t="str">
            <v>LAFRTJ</v>
          </cell>
          <cell r="H300">
            <v>1.0696000000000001E-2</v>
          </cell>
          <cell r="I300">
            <v>3.8505999999999999E-2</v>
          </cell>
        </row>
        <row r="301">
          <cell r="D301" t="str">
            <v>SM0191D2</v>
          </cell>
          <cell r="E301">
            <v>77812</v>
          </cell>
          <cell r="F301">
            <v>77830</v>
          </cell>
          <cell r="G301" t="str">
            <v>SIMCRV</v>
          </cell>
          <cell r="H301">
            <v>1.0696000000000001E-2</v>
          </cell>
          <cell r="I301">
            <v>3.8505999999999999E-2</v>
          </cell>
        </row>
        <row r="302">
          <cell r="D302" t="str">
            <v>SM0191D3</v>
          </cell>
          <cell r="E302">
            <v>77812</v>
          </cell>
          <cell r="F302">
            <v>77830</v>
          </cell>
          <cell r="G302" t="str">
            <v>DISTSR</v>
          </cell>
          <cell r="H302">
            <v>1.0696000000000001E-2</v>
          </cell>
          <cell r="I302">
            <v>3.8505999999999999E-2</v>
          </cell>
        </row>
        <row r="303">
          <cell r="D303" t="str">
            <v>SM0191D4</v>
          </cell>
          <cell r="E303">
            <v>77812</v>
          </cell>
          <cell r="F303">
            <v>77830</v>
          </cell>
          <cell r="G303" t="str">
            <v>MACOFL</v>
          </cell>
          <cell r="H303">
            <v>1.0696000000000001E-2</v>
          </cell>
          <cell r="I303">
            <v>3.8505999999999999E-2</v>
          </cell>
        </row>
        <row r="304">
          <cell r="D304" t="str">
            <v>SM0960D0</v>
          </cell>
          <cell r="E304">
            <v>80427</v>
          </cell>
          <cell r="F304">
            <v>80436</v>
          </cell>
          <cell r="G304" t="str">
            <v>DISTSR</v>
          </cell>
          <cell r="H304">
            <v>1.0562E-2</v>
          </cell>
          <cell r="I304">
            <v>3.8023000000000001E-2</v>
          </cell>
        </row>
        <row r="305">
          <cell r="D305" t="str">
            <v>SM0993D0</v>
          </cell>
          <cell r="E305">
            <v>78141</v>
          </cell>
          <cell r="F305">
            <v>78150</v>
          </cell>
          <cell r="G305" t="str">
            <v>DISTSR</v>
          </cell>
          <cell r="H305">
            <v>1.0562E-2</v>
          </cell>
          <cell r="I305">
            <v>3.8023000000000001E-2</v>
          </cell>
        </row>
        <row r="306">
          <cell r="D306" t="str">
            <v>SM0994D0</v>
          </cell>
          <cell r="E306">
            <v>80846</v>
          </cell>
          <cell r="F306">
            <v>80855</v>
          </cell>
          <cell r="G306" t="str">
            <v>DISTSR</v>
          </cell>
          <cell r="H306">
            <v>1.0562E-2</v>
          </cell>
          <cell r="I306">
            <v>3.8023000000000001E-2</v>
          </cell>
        </row>
        <row r="307">
          <cell r="D307" t="str">
            <v>SM0173D0</v>
          </cell>
          <cell r="E307">
            <v>82895</v>
          </cell>
          <cell r="F307">
            <v>79059</v>
          </cell>
          <cell r="G307" t="str">
            <v>DISTSR</v>
          </cell>
          <cell r="H307">
            <v>1.0560999999999999E-2</v>
          </cell>
          <cell r="I307">
            <v>3.8019999999999998E-2</v>
          </cell>
        </row>
        <row r="308">
          <cell r="D308" t="str">
            <v>SM0202D0</v>
          </cell>
          <cell r="E308">
            <v>82895</v>
          </cell>
          <cell r="F308">
            <v>82902</v>
          </cell>
          <cell r="G308" t="str">
            <v>DISTSR</v>
          </cell>
          <cell r="H308">
            <v>1.0560999999999999E-2</v>
          </cell>
          <cell r="I308">
            <v>3.8019999999999998E-2</v>
          </cell>
        </row>
        <row r="309">
          <cell r="D309" t="str">
            <v>SM0963D0</v>
          </cell>
          <cell r="E309">
            <v>77910</v>
          </cell>
          <cell r="F309">
            <v>77947</v>
          </cell>
          <cell r="G309" t="str">
            <v>DISTSR</v>
          </cell>
          <cell r="H309">
            <v>1.0560999999999999E-2</v>
          </cell>
          <cell r="I309">
            <v>3.8019999999999998E-2</v>
          </cell>
        </row>
        <row r="310">
          <cell r="D310" t="str">
            <v>SM0186D0</v>
          </cell>
          <cell r="E310">
            <v>81576</v>
          </cell>
          <cell r="F310">
            <v>81610</v>
          </cell>
          <cell r="G310" t="str">
            <v>SANDOB</v>
          </cell>
          <cell r="H310">
            <v>1.076E-2</v>
          </cell>
          <cell r="I310">
            <v>3.8736E-2</v>
          </cell>
        </row>
        <row r="311">
          <cell r="D311" t="str">
            <v>SM0187D0</v>
          </cell>
          <cell r="E311">
            <v>78089</v>
          </cell>
          <cell r="F311">
            <v>78123</v>
          </cell>
          <cell r="G311" t="str">
            <v>DISTSR</v>
          </cell>
          <cell r="H311">
            <v>1.076E-2</v>
          </cell>
          <cell r="I311">
            <v>3.8736E-2</v>
          </cell>
        </row>
        <row r="312">
          <cell r="D312" t="str">
            <v>SM0188D0</v>
          </cell>
          <cell r="E312">
            <v>82136</v>
          </cell>
          <cell r="F312">
            <v>82154</v>
          </cell>
          <cell r="G312" t="str">
            <v>DISTSR</v>
          </cell>
          <cell r="H312">
            <v>1.076E-2</v>
          </cell>
          <cell r="I312">
            <v>3.8736E-2</v>
          </cell>
        </row>
        <row r="313">
          <cell r="D313" t="str">
            <v>SM0189D0</v>
          </cell>
          <cell r="E313">
            <v>82136</v>
          </cell>
          <cell r="F313">
            <v>82216</v>
          </cell>
          <cell r="G313" t="str">
            <v>DISTSR</v>
          </cell>
          <cell r="H313">
            <v>1.076E-2</v>
          </cell>
          <cell r="I313">
            <v>3.8736E-2</v>
          </cell>
        </row>
        <row r="314">
          <cell r="D314" t="str">
            <v>SM0190D0</v>
          </cell>
          <cell r="E314">
            <v>79308</v>
          </cell>
          <cell r="F314">
            <v>79353</v>
          </cell>
          <cell r="G314" t="str">
            <v>DISTSR</v>
          </cell>
          <cell r="H314">
            <v>1.076E-2</v>
          </cell>
          <cell r="I314">
            <v>3.8736E-2</v>
          </cell>
        </row>
        <row r="315">
          <cell r="D315" t="str">
            <v>SM0200D0</v>
          </cell>
          <cell r="E315">
            <v>78089</v>
          </cell>
          <cell r="F315">
            <v>78098</v>
          </cell>
          <cell r="G315" t="str">
            <v>DISTSR</v>
          </cell>
          <cell r="H315">
            <v>1.076E-2</v>
          </cell>
          <cell r="I315">
            <v>3.8736E-2</v>
          </cell>
        </row>
        <row r="316">
          <cell r="D316" t="str">
            <v>SM0203D0</v>
          </cell>
          <cell r="E316">
            <v>77910</v>
          </cell>
          <cell r="F316">
            <v>77929</v>
          </cell>
          <cell r="G316" t="str">
            <v>DISTSR</v>
          </cell>
          <cell r="H316">
            <v>1.076E-2</v>
          </cell>
          <cell r="I316">
            <v>3.8736E-2</v>
          </cell>
        </row>
        <row r="317">
          <cell r="D317" t="str">
            <v>SM1006D0</v>
          </cell>
          <cell r="E317">
            <v>80677</v>
          </cell>
          <cell r="F317">
            <v>80686</v>
          </cell>
          <cell r="G317" t="str">
            <v>DISTSR</v>
          </cell>
          <cell r="H317">
            <v>1.076E-2</v>
          </cell>
          <cell r="I317">
            <v>3.8736E-2</v>
          </cell>
        </row>
        <row r="318">
          <cell r="D318" t="str">
            <v>SM0013D0</v>
          </cell>
          <cell r="E318">
            <v>171879</v>
          </cell>
          <cell r="F318">
            <v>171888</v>
          </cell>
          <cell r="G318" t="str">
            <v>GDRBUC</v>
          </cell>
          <cell r="H318">
            <v>1.0931E-2</v>
          </cell>
          <cell r="I318">
            <v>3.9351999999999998E-2</v>
          </cell>
        </row>
        <row r="319">
          <cell r="D319" t="str">
            <v>SM0223D0</v>
          </cell>
          <cell r="E319">
            <v>172457</v>
          </cell>
          <cell r="F319">
            <v>172466</v>
          </cell>
          <cell r="G319" t="str">
            <v>DISTSR</v>
          </cell>
          <cell r="H319">
            <v>1.0931E-2</v>
          </cell>
          <cell r="I319">
            <v>3.9351999999999998E-2</v>
          </cell>
        </row>
        <row r="320">
          <cell r="D320" t="str">
            <v>SM0226D1</v>
          </cell>
          <cell r="E320">
            <v>126503</v>
          </cell>
          <cell r="F320">
            <v>126512</v>
          </cell>
          <cell r="G320" t="str">
            <v>DISTSR</v>
          </cell>
          <cell r="H320">
            <v>1.0931E-2</v>
          </cell>
          <cell r="I320">
            <v>3.9351999999999998E-2</v>
          </cell>
        </row>
        <row r="321">
          <cell r="D321" t="str">
            <v>SM0226D2</v>
          </cell>
          <cell r="E321">
            <v>167981</v>
          </cell>
          <cell r="F321">
            <v>167990</v>
          </cell>
          <cell r="G321" t="str">
            <v>PETRLD</v>
          </cell>
          <cell r="H321">
            <v>1.0931E-2</v>
          </cell>
          <cell r="I321">
            <v>3.9351999999999998E-2</v>
          </cell>
        </row>
        <row r="322">
          <cell r="D322" t="str">
            <v>SM0234D1</v>
          </cell>
          <cell r="E322">
            <v>167981</v>
          </cell>
          <cell r="F322">
            <v>168023</v>
          </cell>
          <cell r="G322" t="str">
            <v>DISTSR</v>
          </cell>
          <cell r="H322">
            <v>1.0931E-2</v>
          </cell>
          <cell r="I322">
            <v>3.9351999999999998E-2</v>
          </cell>
        </row>
        <row r="323">
          <cell r="D323" t="str">
            <v>SM0235D0</v>
          </cell>
          <cell r="E323">
            <v>171879</v>
          </cell>
          <cell r="F323">
            <v>171888</v>
          </cell>
          <cell r="G323" t="str">
            <v>COMPOR</v>
          </cell>
          <cell r="H323">
            <v>1.0931E-2</v>
          </cell>
          <cell r="I323">
            <v>3.9351999999999998E-2</v>
          </cell>
        </row>
        <row r="324">
          <cell r="D324" t="str">
            <v>SM0236D0</v>
          </cell>
          <cell r="E324">
            <v>167981</v>
          </cell>
          <cell r="F324">
            <v>167990</v>
          </cell>
          <cell r="G324" t="str">
            <v>DISTSR</v>
          </cell>
          <cell r="H324">
            <v>1.0931E-2</v>
          </cell>
          <cell r="I324">
            <v>3.9351999999999998E-2</v>
          </cell>
        </row>
        <row r="325">
          <cell r="D325" t="str">
            <v>SM0241D0</v>
          </cell>
          <cell r="E325">
            <v>128711</v>
          </cell>
          <cell r="F325">
            <v>128720</v>
          </cell>
          <cell r="G325" t="str">
            <v>DISTSR</v>
          </cell>
          <cell r="H325">
            <v>1.0931E-2</v>
          </cell>
          <cell r="I325">
            <v>3.9351999999999998E-2</v>
          </cell>
        </row>
        <row r="326">
          <cell r="D326" t="str">
            <v>SM0242D0</v>
          </cell>
          <cell r="E326">
            <v>128374</v>
          </cell>
          <cell r="F326">
            <v>128383</v>
          </cell>
          <cell r="G326" t="str">
            <v>DISTSR</v>
          </cell>
          <cell r="H326">
            <v>1.0931E-2</v>
          </cell>
          <cell r="I326">
            <v>3.9351999999999998E-2</v>
          </cell>
        </row>
        <row r="327">
          <cell r="D327" t="str">
            <v>SM0243D0</v>
          </cell>
          <cell r="E327">
            <v>127858</v>
          </cell>
          <cell r="F327">
            <v>127867</v>
          </cell>
          <cell r="G327" t="str">
            <v>PETRLD</v>
          </cell>
          <cell r="H327">
            <v>1.0931E-2</v>
          </cell>
          <cell r="I327">
            <v>3.9351999999999998E-2</v>
          </cell>
        </row>
        <row r="328">
          <cell r="D328" t="str">
            <v>SM0274D0</v>
          </cell>
          <cell r="E328">
            <v>5700</v>
          </cell>
          <cell r="F328">
            <v>5719</v>
          </cell>
          <cell r="G328" t="str">
            <v>EGDTGM</v>
          </cell>
          <cell r="H328">
            <v>1.0737999999999999E-2</v>
          </cell>
          <cell r="I328">
            <v>3.8656999999999997E-2</v>
          </cell>
        </row>
        <row r="329">
          <cell r="D329" t="str">
            <v>SM0275D0</v>
          </cell>
          <cell r="E329">
            <v>4366</v>
          </cell>
          <cell r="F329">
            <v>4375</v>
          </cell>
          <cell r="G329" t="str">
            <v>CPLCNC</v>
          </cell>
          <cell r="H329">
            <v>1.0737999999999999E-2</v>
          </cell>
          <cell r="I329">
            <v>3.8656999999999997E-2</v>
          </cell>
        </row>
        <row r="330">
          <cell r="D330" t="str">
            <v>SM0276D1</v>
          </cell>
          <cell r="E330">
            <v>7384</v>
          </cell>
          <cell r="F330">
            <v>7393</v>
          </cell>
          <cell r="G330" t="str">
            <v>EGDTGM</v>
          </cell>
          <cell r="H330">
            <v>1.0737999999999999E-2</v>
          </cell>
          <cell r="I330">
            <v>3.8656999999999997E-2</v>
          </cell>
        </row>
        <row r="331">
          <cell r="D331" t="str">
            <v>SM0276D2</v>
          </cell>
          <cell r="E331">
            <v>7384</v>
          </cell>
          <cell r="F331">
            <v>7393</v>
          </cell>
          <cell r="G331" t="str">
            <v>3FANCT</v>
          </cell>
          <cell r="H331">
            <v>1.0737999999999999E-2</v>
          </cell>
          <cell r="I331">
            <v>3.8656999999999997E-2</v>
          </cell>
        </row>
        <row r="332">
          <cell r="D332" t="str">
            <v>SM0277D0</v>
          </cell>
          <cell r="E332">
            <v>7384</v>
          </cell>
          <cell r="F332">
            <v>7419</v>
          </cell>
          <cell r="G332" t="str">
            <v>EGDTGM</v>
          </cell>
          <cell r="H332">
            <v>1.0737999999999999E-2</v>
          </cell>
          <cell r="I332">
            <v>3.8656999999999997E-2</v>
          </cell>
        </row>
        <row r="333">
          <cell r="D333" t="str">
            <v>SM0278D0</v>
          </cell>
          <cell r="E333">
            <v>1017</v>
          </cell>
          <cell r="F333">
            <v>1026</v>
          </cell>
          <cell r="G333" t="str">
            <v>EGDTGM</v>
          </cell>
          <cell r="H333">
            <v>1.0737999999999999E-2</v>
          </cell>
          <cell r="I333">
            <v>3.8656999999999997E-2</v>
          </cell>
        </row>
        <row r="334">
          <cell r="D334" t="str">
            <v>SM0279D0</v>
          </cell>
          <cell r="E334">
            <v>1017</v>
          </cell>
          <cell r="F334">
            <v>1035</v>
          </cell>
          <cell r="G334" t="str">
            <v>EGDTGM</v>
          </cell>
          <cell r="H334">
            <v>1.0737999999999999E-2</v>
          </cell>
          <cell r="I334">
            <v>3.8656999999999997E-2</v>
          </cell>
        </row>
        <row r="335">
          <cell r="D335" t="str">
            <v>SM0280D0</v>
          </cell>
          <cell r="E335">
            <v>1071</v>
          </cell>
          <cell r="F335">
            <v>1080</v>
          </cell>
          <cell r="G335" t="str">
            <v>EGDTGM</v>
          </cell>
          <cell r="H335">
            <v>1.0737999999999999E-2</v>
          </cell>
          <cell r="I335">
            <v>3.8656999999999997E-2</v>
          </cell>
        </row>
        <row r="336">
          <cell r="D336" t="str">
            <v>SM0281D0</v>
          </cell>
          <cell r="E336">
            <v>1071</v>
          </cell>
          <cell r="F336">
            <v>1133</v>
          </cell>
          <cell r="G336" t="str">
            <v>EGDTGM</v>
          </cell>
          <cell r="H336">
            <v>1.0737999999999999E-2</v>
          </cell>
          <cell r="I336">
            <v>3.8656999999999997E-2</v>
          </cell>
        </row>
        <row r="337">
          <cell r="D337" t="str">
            <v>SM0286D0</v>
          </cell>
          <cell r="E337">
            <v>4927</v>
          </cell>
          <cell r="F337">
            <v>4963</v>
          </cell>
          <cell r="G337" t="str">
            <v>EGDTGM</v>
          </cell>
          <cell r="H337">
            <v>1.0737999999999999E-2</v>
          </cell>
          <cell r="I337">
            <v>3.8656999999999997E-2</v>
          </cell>
        </row>
        <row r="338">
          <cell r="D338" t="str">
            <v>SM0287D0</v>
          </cell>
          <cell r="E338">
            <v>1936</v>
          </cell>
          <cell r="F338">
            <v>1945</v>
          </cell>
          <cell r="G338" t="str">
            <v>EGDTGM</v>
          </cell>
          <cell r="H338">
            <v>1.0737999999999999E-2</v>
          </cell>
          <cell r="I338">
            <v>3.8656999999999997E-2</v>
          </cell>
        </row>
        <row r="339">
          <cell r="D339" t="str">
            <v>SM0299D0</v>
          </cell>
          <cell r="E339">
            <v>1017</v>
          </cell>
          <cell r="F339">
            <v>1044</v>
          </cell>
          <cell r="G339" t="str">
            <v>EGDTGM</v>
          </cell>
          <cell r="H339">
            <v>1.0737999999999999E-2</v>
          </cell>
          <cell r="I339">
            <v>3.8656999999999997E-2</v>
          </cell>
        </row>
        <row r="340">
          <cell r="D340" t="str">
            <v>SM0882D0</v>
          </cell>
          <cell r="E340">
            <v>1874</v>
          </cell>
          <cell r="F340">
            <v>1892</v>
          </cell>
          <cell r="G340" t="str">
            <v>EGDTGM</v>
          </cell>
          <cell r="H340">
            <v>1.0737999999999999E-2</v>
          </cell>
          <cell r="I340">
            <v>3.8656999999999997E-2</v>
          </cell>
        </row>
        <row r="341">
          <cell r="D341" t="str">
            <v>SM1101D0</v>
          </cell>
          <cell r="E341">
            <v>1017</v>
          </cell>
          <cell r="F341">
            <v>1026</v>
          </cell>
          <cell r="G341" t="str">
            <v>IPECAB</v>
          </cell>
          <cell r="H341">
            <v>1.0737999999999999E-2</v>
          </cell>
          <cell r="I341">
            <v>3.8656999999999997E-2</v>
          </cell>
        </row>
        <row r="342">
          <cell r="D342" t="str">
            <v>SM1124D0</v>
          </cell>
          <cell r="E342">
            <v>1874</v>
          </cell>
          <cell r="F342">
            <v>1892</v>
          </cell>
          <cell r="G342" t="str">
            <v>EGDTGM</v>
          </cell>
          <cell r="H342">
            <v>1.0737999999999999E-2</v>
          </cell>
          <cell r="I342">
            <v>3.8656999999999997E-2</v>
          </cell>
        </row>
        <row r="343">
          <cell r="D343" t="str">
            <v>SM0282D0</v>
          </cell>
          <cell r="E343">
            <v>7044</v>
          </cell>
          <cell r="F343">
            <v>7053</v>
          </cell>
          <cell r="G343" t="str">
            <v>EGDTGM</v>
          </cell>
          <cell r="H343">
            <v>1.0737999999999999E-2</v>
          </cell>
          <cell r="I343">
            <v>3.8656999999999997E-2</v>
          </cell>
        </row>
        <row r="344">
          <cell r="D344" t="str">
            <v>SM0283D0</v>
          </cell>
          <cell r="E344">
            <v>7810</v>
          </cell>
          <cell r="F344">
            <v>7829</v>
          </cell>
          <cell r="G344" t="str">
            <v>EGDTGM</v>
          </cell>
          <cell r="H344">
            <v>1.0737999999999999E-2</v>
          </cell>
          <cell r="I344">
            <v>3.8656999999999997E-2</v>
          </cell>
        </row>
        <row r="345">
          <cell r="D345" t="str">
            <v>SM0284D0</v>
          </cell>
          <cell r="E345">
            <v>8826</v>
          </cell>
          <cell r="F345">
            <v>8835</v>
          </cell>
          <cell r="G345" t="str">
            <v>EGDTGM</v>
          </cell>
          <cell r="H345">
            <v>1.0737999999999999E-2</v>
          </cell>
          <cell r="I345">
            <v>3.8656999999999997E-2</v>
          </cell>
        </row>
        <row r="346">
          <cell r="D346" t="str">
            <v>SM0288D1</v>
          </cell>
          <cell r="E346">
            <v>1874</v>
          </cell>
          <cell r="F346">
            <v>1883</v>
          </cell>
          <cell r="G346" t="str">
            <v>EGDTGM</v>
          </cell>
          <cell r="H346">
            <v>1.0737999999999999E-2</v>
          </cell>
          <cell r="I346">
            <v>3.8656999999999997E-2</v>
          </cell>
        </row>
        <row r="347">
          <cell r="D347" t="str">
            <v>SM0288D2</v>
          </cell>
          <cell r="E347">
            <v>1874</v>
          </cell>
          <cell r="F347">
            <v>1909</v>
          </cell>
          <cell r="G347" t="str">
            <v>EGDTGM</v>
          </cell>
          <cell r="H347">
            <v>1.0737999999999999E-2</v>
          </cell>
          <cell r="I347">
            <v>3.8656999999999997E-2</v>
          </cell>
        </row>
        <row r="348">
          <cell r="D348" t="str">
            <v>SM0290D0</v>
          </cell>
          <cell r="E348">
            <v>87638</v>
          </cell>
          <cell r="F348">
            <v>87647</v>
          </cell>
          <cell r="G348" t="str">
            <v>PRDOIL</v>
          </cell>
          <cell r="H348">
            <v>1.0737999999999999E-2</v>
          </cell>
          <cell r="I348">
            <v>3.8656999999999997E-2</v>
          </cell>
        </row>
        <row r="349">
          <cell r="D349" t="str">
            <v>SM0291D0</v>
          </cell>
          <cell r="E349">
            <v>1696</v>
          </cell>
          <cell r="F349">
            <v>1703</v>
          </cell>
          <cell r="G349" t="str">
            <v>EGDTGM</v>
          </cell>
          <cell r="H349">
            <v>1.0737999999999999E-2</v>
          </cell>
          <cell r="I349">
            <v>3.8656999999999997E-2</v>
          </cell>
        </row>
        <row r="350">
          <cell r="D350" t="str">
            <v>SM0293D0</v>
          </cell>
          <cell r="E350">
            <v>90994</v>
          </cell>
          <cell r="F350">
            <v>91009</v>
          </cell>
          <cell r="G350" t="str">
            <v>EGDTGM</v>
          </cell>
          <cell r="H350">
            <v>1.0737999999999999E-2</v>
          </cell>
          <cell r="I350">
            <v>3.8656999999999997E-2</v>
          </cell>
        </row>
        <row r="351">
          <cell r="D351" t="str">
            <v>SM0295D0</v>
          </cell>
          <cell r="E351">
            <v>87638</v>
          </cell>
          <cell r="F351">
            <v>87647</v>
          </cell>
          <cell r="G351" t="str">
            <v>EGDTGM</v>
          </cell>
          <cell r="H351">
            <v>1.0737999999999999E-2</v>
          </cell>
          <cell r="I351">
            <v>3.8656999999999997E-2</v>
          </cell>
        </row>
        <row r="352">
          <cell r="D352" t="str">
            <v>SM0296D0</v>
          </cell>
          <cell r="E352">
            <v>87638</v>
          </cell>
          <cell r="F352">
            <v>87647</v>
          </cell>
          <cell r="G352" t="str">
            <v>EGDTGM</v>
          </cell>
          <cell r="H352">
            <v>1.0737999999999999E-2</v>
          </cell>
          <cell r="I352">
            <v>3.8656999999999997E-2</v>
          </cell>
        </row>
        <row r="353">
          <cell r="D353" t="str">
            <v>SM0301D0</v>
          </cell>
          <cell r="E353">
            <v>91688</v>
          </cell>
          <cell r="F353">
            <v>91722</v>
          </cell>
          <cell r="G353" t="str">
            <v>EGDTGM</v>
          </cell>
          <cell r="H353">
            <v>1.0737999999999999E-2</v>
          </cell>
          <cell r="I353">
            <v>3.8656999999999997E-2</v>
          </cell>
        </row>
        <row r="354">
          <cell r="D354" t="str">
            <v>SM0302D0</v>
          </cell>
          <cell r="E354">
            <v>91688</v>
          </cell>
          <cell r="F354">
            <v>91697</v>
          </cell>
          <cell r="G354" t="str">
            <v>EGDTGM</v>
          </cell>
          <cell r="H354">
            <v>1.0737999999999999E-2</v>
          </cell>
          <cell r="I354">
            <v>3.8656999999999997E-2</v>
          </cell>
        </row>
        <row r="355">
          <cell r="D355" t="str">
            <v>SM0303D0</v>
          </cell>
          <cell r="E355">
            <v>88047</v>
          </cell>
          <cell r="F355">
            <v>88083</v>
          </cell>
          <cell r="G355" t="str">
            <v>EGDTGM</v>
          </cell>
          <cell r="H355">
            <v>1.0737999999999999E-2</v>
          </cell>
          <cell r="I355">
            <v>3.8656999999999997E-2</v>
          </cell>
        </row>
        <row r="356">
          <cell r="D356" t="str">
            <v>SM0304D0</v>
          </cell>
          <cell r="E356">
            <v>88047</v>
          </cell>
          <cell r="F356">
            <v>88056</v>
          </cell>
          <cell r="G356" t="str">
            <v>EGDTGM</v>
          </cell>
          <cell r="H356">
            <v>1.0737999999999999E-2</v>
          </cell>
          <cell r="I356">
            <v>3.8656999999999997E-2</v>
          </cell>
        </row>
        <row r="357">
          <cell r="D357" t="str">
            <v>SM0969D0</v>
          </cell>
          <cell r="E357">
            <v>1874</v>
          </cell>
          <cell r="F357">
            <v>1918</v>
          </cell>
          <cell r="G357" t="str">
            <v>EGDTGM</v>
          </cell>
          <cell r="H357">
            <v>1.0737999999999999E-2</v>
          </cell>
          <cell r="I357">
            <v>3.8656999999999997E-2</v>
          </cell>
        </row>
        <row r="358">
          <cell r="D358" t="str">
            <v>SM0988D0</v>
          </cell>
          <cell r="E358">
            <v>8826</v>
          </cell>
          <cell r="F358">
            <v>8835</v>
          </cell>
          <cell r="G358" t="str">
            <v>EGDTGM</v>
          </cell>
          <cell r="H358">
            <v>1.0737999999999999E-2</v>
          </cell>
          <cell r="I358">
            <v>3.8656999999999997E-2</v>
          </cell>
        </row>
        <row r="359">
          <cell r="D359" t="str">
            <v>SM1161D0</v>
          </cell>
          <cell r="E359">
            <v>89561</v>
          </cell>
          <cell r="F359">
            <v>89589</v>
          </cell>
          <cell r="G359" t="str">
            <v>EGDTGM</v>
          </cell>
          <cell r="H359">
            <v>1.0737999999999999E-2</v>
          </cell>
          <cell r="I359">
            <v>3.8656999999999997E-2</v>
          </cell>
        </row>
        <row r="360">
          <cell r="D360" t="str">
            <v>SM0270D0</v>
          </cell>
          <cell r="E360">
            <v>1348</v>
          </cell>
          <cell r="F360">
            <v>1357</v>
          </cell>
          <cell r="G360" t="str">
            <v>EGDTGM</v>
          </cell>
          <cell r="H360">
            <v>1.0737999999999999E-2</v>
          </cell>
          <cell r="I360">
            <v>3.8656999999999997E-2</v>
          </cell>
        </row>
        <row r="361">
          <cell r="D361" t="str">
            <v>SM0271D0</v>
          </cell>
          <cell r="E361">
            <v>4188</v>
          </cell>
          <cell r="F361">
            <v>4204</v>
          </cell>
          <cell r="G361" t="str">
            <v>EGDTGM</v>
          </cell>
          <cell r="H361">
            <v>1.0737999999999999E-2</v>
          </cell>
          <cell r="I361">
            <v>3.8656999999999997E-2</v>
          </cell>
        </row>
        <row r="362">
          <cell r="D362" t="str">
            <v>SM0272D0</v>
          </cell>
          <cell r="E362">
            <v>4188</v>
          </cell>
          <cell r="F362">
            <v>4197</v>
          </cell>
          <cell r="G362" t="str">
            <v>EGDTGM</v>
          </cell>
          <cell r="H362">
            <v>1.0737999999999999E-2</v>
          </cell>
          <cell r="I362">
            <v>3.8656999999999997E-2</v>
          </cell>
        </row>
        <row r="363">
          <cell r="D363" t="str">
            <v>SM0847D0</v>
          </cell>
          <cell r="E363">
            <v>3958</v>
          </cell>
          <cell r="F363">
            <v>3967</v>
          </cell>
          <cell r="G363" t="str">
            <v>EGDTGM</v>
          </cell>
          <cell r="H363">
            <v>1.0737999999999999E-2</v>
          </cell>
          <cell r="I363">
            <v>3.8656999999999997E-2</v>
          </cell>
        </row>
        <row r="364">
          <cell r="D364" t="str">
            <v>SM0848D0</v>
          </cell>
          <cell r="E364">
            <v>5103</v>
          </cell>
          <cell r="F364">
            <v>5112</v>
          </cell>
          <cell r="G364" t="str">
            <v>EGDTGM</v>
          </cell>
          <cell r="H364">
            <v>1.0737999999999999E-2</v>
          </cell>
          <cell r="I364">
            <v>3.8656999999999997E-2</v>
          </cell>
        </row>
        <row r="365">
          <cell r="D365" t="str">
            <v>SM0849D0</v>
          </cell>
          <cell r="E365">
            <v>5103</v>
          </cell>
          <cell r="F365">
            <v>5121</v>
          </cell>
          <cell r="G365" t="str">
            <v>EGDTGM</v>
          </cell>
          <cell r="H365">
            <v>1.0737999999999999E-2</v>
          </cell>
          <cell r="I365">
            <v>3.8656999999999997E-2</v>
          </cell>
        </row>
        <row r="366">
          <cell r="D366" t="str">
            <v>SM0855D0</v>
          </cell>
          <cell r="E366">
            <v>144152</v>
          </cell>
          <cell r="F366">
            <v>144189</v>
          </cell>
          <cell r="G366" t="str">
            <v>EGDTGM</v>
          </cell>
          <cell r="H366">
            <v>1.0737999999999999E-2</v>
          </cell>
          <cell r="I366">
            <v>3.8656999999999997E-2</v>
          </cell>
        </row>
        <row r="367">
          <cell r="D367" t="str">
            <v>SM0132D0</v>
          </cell>
          <cell r="E367">
            <v>144928</v>
          </cell>
          <cell r="F367">
            <v>144937</v>
          </cell>
          <cell r="G367" t="str">
            <v>EGDTGM</v>
          </cell>
          <cell r="H367">
            <v>1.0451999999999999E-2</v>
          </cell>
          <cell r="I367">
            <v>3.7627000000000001E-2</v>
          </cell>
        </row>
        <row r="368">
          <cell r="D368" t="str">
            <v>SM0369D0</v>
          </cell>
          <cell r="E368">
            <v>144928</v>
          </cell>
          <cell r="F368">
            <v>144937</v>
          </cell>
          <cell r="G368" t="str">
            <v>EGDTGM</v>
          </cell>
          <cell r="H368">
            <v>1.0451999999999999E-2</v>
          </cell>
          <cell r="I368">
            <v>3.7627000000000001E-2</v>
          </cell>
        </row>
        <row r="369">
          <cell r="D369" t="str">
            <v>SM1030D0</v>
          </cell>
          <cell r="E369">
            <v>145499</v>
          </cell>
          <cell r="F369">
            <v>145505</v>
          </cell>
          <cell r="G369" t="str">
            <v>EGDTGM</v>
          </cell>
          <cell r="H369">
            <v>1.0451999999999999E-2</v>
          </cell>
          <cell r="I369">
            <v>3.7627000000000001E-2</v>
          </cell>
        </row>
        <row r="370">
          <cell r="D370" t="str">
            <v>SM1061D0</v>
          </cell>
          <cell r="E370">
            <v>143502</v>
          </cell>
          <cell r="F370">
            <v>143511</v>
          </cell>
          <cell r="G370" t="str">
            <v>MANZAT</v>
          </cell>
          <cell r="H370">
            <v>1.0451999999999999E-2</v>
          </cell>
          <cell r="I370">
            <v>3.7627000000000001E-2</v>
          </cell>
        </row>
        <row r="371">
          <cell r="D371" t="str">
            <v>SM0297D0</v>
          </cell>
          <cell r="E371">
            <v>87665</v>
          </cell>
          <cell r="F371">
            <v>87674</v>
          </cell>
          <cell r="G371" t="str">
            <v>EGDTGM</v>
          </cell>
          <cell r="H371">
            <v>1.0767000000000001E-2</v>
          </cell>
          <cell r="I371">
            <v>3.8760999999999997E-2</v>
          </cell>
        </row>
        <row r="372">
          <cell r="D372" t="str">
            <v>SM0309D1</v>
          </cell>
          <cell r="E372">
            <v>91982</v>
          </cell>
          <cell r="F372">
            <v>92051</v>
          </cell>
          <cell r="G372" t="str">
            <v>ELCDEV</v>
          </cell>
          <cell r="H372">
            <v>1.0767000000000001E-2</v>
          </cell>
          <cell r="I372">
            <v>3.8760999999999997E-2</v>
          </cell>
        </row>
        <row r="373">
          <cell r="D373" t="str">
            <v>SM0309D2</v>
          </cell>
          <cell r="E373">
            <v>91982</v>
          </cell>
          <cell r="F373">
            <v>92051</v>
          </cell>
          <cell r="G373" t="str">
            <v>EGDTGM</v>
          </cell>
          <cell r="H373">
            <v>1.0767000000000001E-2</v>
          </cell>
          <cell r="I373">
            <v>3.8760999999999997E-2</v>
          </cell>
        </row>
        <row r="374">
          <cell r="D374" t="str">
            <v>SM0310D0</v>
          </cell>
          <cell r="E374">
            <v>91982</v>
          </cell>
          <cell r="F374">
            <v>92033</v>
          </cell>
          <cell r="G374" t="str">
            <v>EGDTGM</v>
          </cell>
          <cell r="H374">
            <v>1.0767000000000001E-2</v>
          </cell>
          <cell r="I374">
            <v>3.8760999999999997E-2</v>
          </cell>
        </row>
        <row r="375">
          <cell r="D375" t="str">
            <v>SM0942D0</v>
          </cell>
          <cell r="E375">
            <v>87665</v>
          </cell>
          <cell r="F375">
            <v>87718</v>
          </cell>
          <cell r="G375" t="str">
            <v>EGDTGM</v>
          </cell>
          <cell r="H375">
            <v>1.0767000000000001E-2</v>
          </cell>
          <cell r="I375">
            <v>3.8760999999999997E-2</v>
          </cell>
        </row>
        <row r="376">
          <cell r="D376" t="str">
            <v>SM0298D0</v>
          </cell>
          <cell r="E376">
            <v>86687</v>
          </cell>
          <cell r="F376">
            <v>86703</v>
          </cell>
          <cell r="G376" t="str">
            <v>EGDTGM</v>
          </cell>
          <cell r="H376">
            <v>1.0775E-2</v>
          </cell>
          <cell r="I376">
            <v>3.8789999999999998E-2</v>
          </cell>
        </row>
        <row r="377">
          <cell r="D377" t="str">
            <v>SM0305D0</v>
          </cell>
          <cell r="E377">
            <v>86687</v>
          </cell>
          <cell r="F377">
            <v>86696</v>
          </cell>
          <cell r="G377" t="str">
            <v>EGDTGM</v>
          </cell>
          <cell r="H377">
            <v>1.0775E-2</v>
          </cell>
          <cell r="I377">
            <v>3.8789999999999998E-2</v>
          </cell>
        </row>
        <row r="378">
          <cell r="D378" t="str">
            <v>SM0306D1</v>
          </cell>
          <cell r="E378">
            <v>86810</v>
          </cell>
          <cell r="F378">
            <v>86829</v>
          </cell>
          <cell r="G378" t="str">
            <v>MITTHD</v>
          </cell>
          <cell r="H378">
            <v>1.0775E-2</v>
          </cell>
          <cell r="I378">
            <v>3.8789999999999998E-2</v>
          </cell>
        </row>
        <row r="379">
          <cell r="D379" t="str">
            <v>SM0306D2</v>
          </cell>
          <cell r="E379">
            <v>86810</v>
          </cell>
          <cell r="F379">
            <v>86874</v>
          </cell>
          <cell r="G379" t="str">
            <v>EGDTGM</v>
          </cell>
          <cell r="H379">
            <v>1.0775E-2</v>
          </cell>
          <cell r="I379">
            <v>3.8789999999999998E-2</v>
          </cell>
        </row>
        <row r="380">
          <cell r="D380" t="str">
            <v>SM0308D0</v>
          </cell>
          <cell r="E380">
            <v>86810</v>
          </cell>
          <cell r="F380">
            <v>86829</v>
          </cell>
          <cell r="G380" t="str">
            <v>EGDTGM</v>
          </cell>
          <cell r="H380">
            <v>1.0775E-2</v>
          </cell>
          <cell r="I380">
            <v>3.8789999999999998E-2</v>
          </cell>
        </row>
        <row r="381">
          <cell r="D381" t="str">
            <v>SM0269D1</v>
          </cell>
          <cell r="E381">
            <v>87175</v>
          </cell>
          <cell r="F381">
            <v>87200</v>
          </cell>
          <cell r="G381" t="str">
            <v>CETPAR</v>
          </cell>
          <cell r="H381">
            <v>1.076E-2</v>
          </cell>
          <cell r="I381">
            <v>3.8736E-2</v>
          </cell>
        </row>
        <row r="382">
          <cell r="D382" t="str">
            <v>SM0269D2</v>
          </cell>
          <cell r="E382">
            <v>87175</v>
          </cell>
          <cell r="F382">
            <v>87200</v>
          </cell>
          <cell r="G382" t="str">
            <v>EGDTGM</v>
          </cell>
          <cell r="H382">
            <v>1.076E-2</v>
          </cell>
          <cell r="I382">
            <v>3.8736E-2</v>
          </cell>
        </row>
        <row r="383">
          <cell r="D383" t="str">
            <v>SM0314D0</v>
          </cell>
          <cell r="E383">
            <v>87996</v>
          </cell>
          <cell r="F383">
            <v>88001</v>
          </cell>
          <cell r="G383" t="str">
            <v>EGDTGM</v>
          </cell>
          <cell r="H383">
            <v>1.076E-2</v>
          </cell>
          <cell r="I383">
            <v>3.8736E-2</v>
          </cell>
        </row>
        <row r="384">
          <cell r="D384" t="str">
            <v>SM0314D1</v>
          </cell>
          <cell r="E384">
            <v>87996</v>
          </cell>
          <cell r="F384">
            <v>88001</v>
          </cell>
          <cell r="G384" t="str">
            <v>REFRAB</v>
          </cell>
          <cell r="H384">
            <v>1.076E-2</v>
          </cell>
          <cell r="I384">
            <v>3.8736E-2</v>
          </cell>
        </row>
        <row r="385">
          <cell r="D385" t="str">
            <v>SM0117D0</v>
          </cell>
          <cell r="E385">
            <v>155797</v>
          </cell>
          <cell r="F385">
            <v>155804</v>
          </cell>
          <cell r="G385" t="str">
            <v>EGDTGM</v>
          </cell>
          <cell r="H385">
            <v>1.0758E-2</v>
          </cell>
          <cell r="I385">
            <v>3.8729E-2</v>
          </cell>
        </row>
        <row r="386">
          <cell r="D386" t="str">
            <v>SM0311D1</v>
          </cell>
          <cell r="E386">
            <v>87424</v>
          </cell>
          <cell r="F386">
            <v>87433</v>
          </cell>
          <cell r="G386" t="str">
            <v>EGDTGM</v>
          </cell>
          <cell r="H386">
            <v>1.0758E-2</v>
          </cell>
          <cell r="I386">
            <v>3.8729E-2</v>
          </cell>
        </row>
        <row r="387">
          <cell r="D387" t="str">
            <v>SM0313D0</v>
          </cell>
          <cell r="E387">
            <v>87576</v>
          </cell>
          <cell r="F387">
            <v>87585</v>
          </cell>
          <cell r="G387" t="str">
            <v>EGDTGM</v>
          </cell>
          <cell r="H387">
            <v>1.0758E-2</v>
          </cell>
          <cell r="I387">
            <v>3.8729E-2</v>
          </cell>
        </row>
        <row r="388">
          <cell r="D388" t="str">
            <v>SM0315D0</v>
          </cell>
          <cell r="E388">
            <v>51207</v>
          </cell>
          <cell r="F388">
            <v>51216</v>
          </cell>
          <cell r="G388" t="str">
            <v>EGDTGM</v>
          </cell>
          <cell r="H388">
            <v>1.0758E-2</v>
          </cell>
          <cell r="I388">
            <v>3.8729E-2</v>
          </cell>
        </row>
        <row r="389">
          <cell r="D389" t="str">
            <v>SM0316D0</v>
          </cell>
          <cell r="E389">
            <v>53210</v>
          </cell>
          <cell r="F389">
            <v>53229</v>
          </cell>
          <cell r="G389" t="str">
            <v>EGDTGM</v>
          </cell>
          <cell r="H389">
            <v>1.0758E-2</v>
          </cell>
          <cell r="I389">
            <v>3.8729E-2</v>
          </cell>
        </row>
        <row r="390">
          <cell r="D390" t="str">
            <v>SM0317D0</v>
          </cell>
          <cell r="E390">
            <v>53372</v>
          </cell>
          <cell r="F390">
            <v>53381</v>
          </cell>
          <cell r="G390" t="str">
            <v>EGDTGM</v>
          </cell>
          <cell r="H390">
            <v>1.0758E-2</v>
          </cell>
          <cell r="I390">
            <v>3.8729E-2</v>
          </cell>
        </row>
        <row r="391">
          <cell r="D391" t="str">
            <v>SM0318D0</v>
          </cell>
          <cell r="E391">
            <v>54617</v>
          </cell>
          <cell r="F391">
            <v>54626</v>
          </cell>
          <cell r="G391" t="str">
            <v>EGDTGM</v>
          </cell>
          <cell r="H391">
            <v>1.0758E-2</v>
          </cell>
          <cell r="I391">
            <v>3.8729E-2</v>
          </cell>
        </row>
        <row r="392">
          <cell r="D392" t="str">
            <v>SM0319D0</v>
          </cell>
          <cell r="E392">
            <v>51010</v>
          </cell>
          <cell r="F392">
            <v>51029</v>
          </cell>
          <cell r="G392" t="str">
            <v>EGDTGM</v>
          </cell>
          <cell r="H392">
            <v>1.0758E-2</v>
          </cell>
          <cell r="I392">
            <v>3.8729E-2</v>
          </cell>
        </row>
        <row r="393">
          <cell r="D393" t="str">
            <v>SM0320D0</v>
          </cell>
          <cell r="E393">
            <v>50969</v>
          </cell>
          <cell r="F393">
            <v>50978</v>
          </cell>
          <cell r="G393" t="str">
            <v>EGDTGM</v>
          </cell>
          <cell r="H393">
            <v>1.0758E-2</v>
          </cell>
          <cell r="I393">
            <v>3.8729E-2</v>
          </cell>
        </row>
        <row r="394">
          <cell r="D394" t="str">
            <v>SM0321D0</v>
          </cell>
          <cell r="E394">
            <v>50790</v>
          </cell>
          <cell r="F394">
            <v>50816</v>
          </cell>
          <cell r="G394" t="str">
            <v>EGDTGM</v>
          </cell>
          <cell r="H394">
            <v>1.0758E-2</v>
          </cell>
          <cell r="I394">
            <v>3.8729E-2</v>
          </cell>
        </row>
        <row r="395">
          <cell r="D395" t="str">
            <v>SM0323D0</v>
          </cell>
          <cell r="E395">
            <v>157898</v>
          </cell>
          <cell r="F395">
            <v>157905</v>
          </cell>
          <cell r="G395" t="str">
            <v>EGDTGM</v>
          </cell>
          <cell r="H395">
            <v>1.0758E-2</v>
          </cell>
          <cell r="I395">
            <v>3.8729E-2</v>
          </cell>
        </row>
        <row r="396">
          <cell r="D396" t="str">
            <v>SM0325D0</v>
          </cell>
          <cell r="E396">
            <v>52936</v>
          </cell>
          <cell r="F396">
            <v>52945</v>
          </cell>
          <cell r="G396" t="str">
            <v>EGDTGM</v>
          </cell>
          <cell r="H396">
            <v>1.0758E-2</v>
          </cell>
          <cell r="I396">
            <v>3.8729E-2</v>
          </cell>
        </row>
        <row r="397">
          <cell r="D397" t="str">
            <v>SM0327D0</v>
          </cell>
          <cell r="E397">
            <v>155350</v>
          </cell>
          <cell r="F397">
            <v>155369</v>
          </cell>
          <cell r="G397" t="str">
            <v>EGDTGM</v>
          </cell>
          <cell r="H397">
            <v>1.0758E-2</v>
          </cell>
          <cell r="I397">
            <v>3.8729E-2</v>
          </cell>
        </row>
        <row r="398">
          <cell r="D398" t="str">
            <v>SM0328D2</v>
          </cell>
          <cell r="E398">
            <v>155350</v>
          </cell>
          <cell r="F398">
            <v>155369</v>
          </cell>
          <cell r="G398" t="str">
            <v>MONDLJ</v>
          </cell>
          <cell r="H398">
            <v>1.0758E-2</v>
          </cell>
          <cell r="I398">
            <v>3.8729E-2</v>
          </cell>
        </row>
        <row r="399">
          <cell r="D399" t="str">
            <v>SM0329D0</v>
          </cell>
          <cell r="E399">
            <v>155797</v>
          </cell>
          <cell r="F399">
            <v>155822</v>
          </cell>
          <cell r="G399" t="str">
            <v>MORMCH</v>
          </cell>
          <cell r="H399">
            <v>1.0758E-2</v>
          </cell>
          <cell r="I399">
            <v>3.8729E-2</v>
          </cell>
        </row>
        <row r="400">
          <cell r="D400" t="str">
            <v>SM0330D0</v>
          </cell>
          <cell r="E400">
            <v>155403</v>
          </cell>
          <cell r="F400">
            <v>155412</v>
          </cell>
          <cell r="G400" t="str">
            <v>TIMGZB</v>
          </cell>
          <cell r="H400">
            <v>1.0758E-2</v>
          </cell>
          <cell r="I400">
            <v>3.8729E-2</v>
          </cell>
        </row>
        <row r="401">
          <cell r="D401" t="str">
            <v>SM0894D0</v>
          </cell>
          <cell r="E401">
            <v>156473</v>
          </cell>
          <cell r="F401">
            <v>156482</v>
          </cell>
          <cell r="G401" t="str">
            <v>GAZVST</v>
          </cell>
          <cell r="H401">
            <v>1.0758E-2</v>
          </cell>
          <cell r="I401">
            <v>3.8729E-2</v>
          </cell>
        </row>
        <row r="402">
          <cell r="D402" t="str">
            <v>SM0936D0</v>
          </cell>
          <cell r="E402">
            <v>155797</v>
          </cell>
          <cell r="F402">
            <v>155822</v>
          </cell>
          <cell r="G402" t="str">
            <v>EGDTGM</v>
          </cell>
          <cell r="H402">
            <v>1.0758E-2</v>
          </cell>
          <cell r="I402">
            <v>3.8729E-2</v>
          </cell>
        </row>
        <row r="403">
          <cell r="D403" t="str">
            <v>SM0331D0</v>
          </cell>
          <cell r="E403">
            <v>158314</v>
          </cell>
          <cell r="F403">
            <v>158350</v>
          </cell>
          <cell r="G403" t="str">
            <v>GAZVST</v>
          </cell>
          <cell r="H403">
            <v>1.0748000000000001E-2</v>
          </cell>
          <cell r="I403">
            <v>3.8692999999999998E-2</v>
          </cell>
        </row>
        <row r="404">
          <cell r="D404" t="str">
            <v>SM0332D0</v>
          </cell>
          <cell r="E404">
            <v>158314</v>
          </cell>
          <cell r="F404">
            <v>158323</v>
          </cell>
          <cell r="G404" t="str">
            <v>GAZVST</v>
          </cell>
          <cell r="H404">
            <v>1.0748000000000001E-2</v>
          </cell>
          <cell r="I404">
            <v>3.8692999999999998E-2</v>
          </cell>
        </row>
        <row r="405">
          <cell r="D405" t="str">
            <v>SM0333D0</v>
          </cell>
          <cell r="E405">
            <v>158396</v>
          </cell>
          <cell r="F405">
            <v>158403</v>
          </cell>
          <cell r="G405" t="str">
            <v>GAZVST</v>
          </cell>
          <cell r="H405">
            <v>1.0748000000000001E-2</v>
          </cell>
          <cell r="I405">
            <v>3.8692999999999998E-2</v>
          </cell>
        </row>
        <row r="406">
          <cell r="D406" t="str">
            <v>SM1261D0</v>
          </cell>
          <cell r="E406">
            <v>157861</v>
          </cell>
          <cell r="F406">
            <v>157834</v>
          </cell>
          <cell r="G406" t="str">
            <v>EGDTGM</v>
          </cell>
          <cell r="H406">
            <v>1.0748000000000001E-2</v>
          </cell>
          <cell r="I406">
            <v>3.8692999999999998E-2</v>
          </cell>
        </row>
        <row r="407">
          <cell r="D407" t="str">
            <v>SM0335D0</v>
          </cell>
          <cell r="E407">
            <v>158065</v>
          </cell>
          <cell r="F407">
            <v>158074</v>
          </cell>
          <cell r="G407" t="str">
            <v>GAZVST</v>
          </cell>
          <cell r="H407">
            <v>1.0748000000000001E-2</v>
          </cell>
          <cell r="I407">
            <v>3.8692999999999998E-2</v>
          </cell>
        </row>
        <row r="408">
          <cell r="D408" t="str">
            <v>SM0881D0</v>
          </cell>
          <cell r="E408">
            <v>158779</v>
          </cell>
          <cell r="F408">
            <v>158788</v>
          </cell>
          <cell r="G408" t="str">
            <v>GAZVST</v>
          </cell>
          <cell r="H408">
            <v>1.0748000000000001E-2</v>
          </cell>
          <cell r="I408">
            <v>3.8692999999999998E-2</v>
          </cell>
        </row>
        <row r="409">
          <cell r="D409" t="str">
            <v>SM1143D0</v>
          </cell>
          <cell r="E409">
            <v>157004</v>
          </cell>
          <cell r="F409">
            <v>157013</v>
          </cell>
          <cell r="G409" t="str">
            <v>PETRLD</v>
          </cell>
          <cell r="H409">
            <v>1.0748000000000001E-2</v>
          </cell>
          <cell r="I409">
            <v>3.8692999999999998E-2</v>
          </cell>
        </row>
        <row r="410">
          <cell r="D410" t="str">
            <v>SM0337D0</v>
          </cell>
          <cell r="E410">
            <v>155243</v>
          </cell>
          <cell r="F410">
            <v>155252</v>
          </cell>
          <cell r="G410" t="str">
            <v>INCONI</v>
          </cell>
          <cell r="H410">
            <v>1.0748000000000001E-2</v>
          </cell>
          <cell r="I410">
            <v>3.8692999999999998E-2</v>
          </cell>
        </row>
        <row r="411">
          <cell r="D411" t="str">
            <v>SM0342D0</v>
          </cell>
          <cell r="E411">
            <v>155243</v>
          </cell>
          <cell r="F411">
            <v>155252</v>
          </cell>
          <cell r="G411" t="str">
            <v>IMPRTM</v>
          </cell>
          <cell r="H411">
            <v>1.0748000000000001E-2</v>
          </cell>
          <cell r="I411">
            <v>3.8692999999999998E-2</v>
          </cell>
        </row>
        <row r="412">
          <cell r="D412" t="str">
            <v>SM0343D0</v>
          </cell>
          <cell r="E412">
            <v>155243</v>
          </cell>
          <cell r="F412">
            <v>155252</v>
          </cell>
          <cell r="G412" t="str">
            <v>MOONLD</v>
          </cell>
          <cell r="H412">
            <v>1.0748000000000001E-2</v>
          </cell>
          <cell r="I412">
            <v>3.8692999999999998E-2</v>
          </cell>
        </row>
        <row r="413">
          <cell r="D413" t="str">
            <v>SM0345D0</v>
          </cell>
          <cell r="E413">
            <v>155314</v>
          </cell>
          <cell r="F413">
            <v>155332</v>
          </cell>
          <cell r="G413" t="str">
            <v>EGDTGM</v>
          </cell>
          <cell r="H413">
            <v>1.0748000000000001E-2</v>
          </cell>
          <cell r="I413">
            <v>3.8692999999999998E-2</v>
          </cell>
        </row>
        <row r="414">
          <cell r="D414" t="str">
            <v>SM0895D0</v>
          </cell>
          <cell r="E414">
            <v>155243</v>
          </cell>
          <cell r="F414">
            <v>155252</v>
          </cell>
          <cell r="G414" t="str">
            <v>INCOII</v>
          </cell>
          <cell r="H414">
            <v>1.0748000000000001E-2</v>
          </cell>
          <cell r="I414">
            <v>3.8692999999999998E-2</v>
          </cell>
        </row>
        <row r="415">
          <cell r="D415" t="str">
            <v>SM1021D0</v>
          </cell>
          <cell r="E415">
            <v>158699</v>
          </cell>
          <cell r="F415">
            <v>158724</v>
          </cell>
          <cell r="G415" t="str">
            <v>TIMGZB</v>
          </cell>
          <cell r="H415">
            <v>1.0748000000000001E-2</v>
          </cell>
          <cell r="I415">
            <v>3.8692999999999998E-2</v>
          </cell>
        </row>
        <row r="416">
          <cell r="D416" t="str">
            <v>SM1028D0</v>
          </cell>
          <cell r="E416">
            <v>158564</v>
          </cell>
          <cell r="F416">
            <v>157353</v>
          </cell>
          <cell r="G416" t="str">
            <v>GAZVST</v>
          </cell>
          <cell r="H416">
            <v>1.0748000000000001E-2</v>
          </cell>
          <cell r="I416">
            <v>3.8692999999999998E-2</v>
          </cell>
        </row>
        <row r="417">
          <cell r="D417" t="str">
            <v>SM0339D0</v>
          </cell>
          <cell r="E417">
            <v>155243</v>
          </cell>
          <cell r="F417">
            <v>155252</v>
          </cell>
          <cell r="G417" t="str">
            <v>EGDTGM</v>
          </cell>
          <cell r="H417">
            <v>1.0748000000000001E-2</v>
          </cell>
          <cell r="I417">
            <v>3.8692999999999998E-2</v>
          </cell>
        </row>
        <row r="418">
          <cell r="D418" t="str">
            <v>SM0340D0</v>
          </cell>
          <cell r="E418">
            <v>155243</v>
          </cell>
          <cell r="F418">
            <v>155252</v>
          </cell>
          <cell r="G418" t="str">
            <v>AERITM</v>
          </cell>
          <cell r="H418">
            <v>1.0748000000000001E-2</v>
          </cell>
          <cell r="I418">
            <v>3.8692999999999998E-2</v>
          </cell>
        </row>
        <row r="419">
          <cell r="D419" t="str">
            <v>SM0344D0</v>
          </cell>
          <cell r="E419">
            <v>155289</v>
          </cell>
          <cell r="F419">
            <v>155298</v>
          </cell>
          <cell r="G419" t="str">
            <v>EGDTGM</v>
          </cell>
          <cell r="H419">
            <v>1.0748000000000001E-2</v>
          </cell>
          <cell r="I419">
            <v>3.8692999999999998E-2</v>
          </cell>
        </row>
        <row r="420">
          <cell r="D420" t="str">
            <v>SM0346D0</v>
          </cell>
          <cell r="E420">
            <v>155289</v>
          </cell>
          <cell r="F420">
            <v>155305</v>
          </cell>
          <cell r="G420" t="str">
            <v>EGDTGM</v>
          </cell>
          <cell r="H420">
            <v>1.0748000000000001E-2</v>
          </cell>
          <cell r="I420">
            <v>3.8692999999999998E-2</v>
          </cell>
        </row>
        <row r="421">
          <cell r="D421" t="str">
            <v>SM0347D0</v>
          </cell>
          <cell r="E421">
            <v>157246</v>
          </cell>
          <cell r="F421">
            <v>157255</v>
          </cell>
          <cell r="G421" t="str">
            <v>GAZVST</v>
          </cell>
          <cell r="H421">
            <v>1.0748000000000001E-2</v>
          </cell>
          <cell r="I421">
            <v>3.8692999999999998E-2</v>
          </cell>
        </row>
        <row r="422">
          <cell r="D422" t="str">
            <v>SM0116D0</v>
          </cell>
          <cell r="E422">
            <v>158010</v>
          </cell>
          <cell r="F422">
            <v>158029</v>
          </cell>
          <cell r="G422" t="str">
            <v>GAZVST</v>
          </cell>
          <cell r="H422">
            <v>1.1136E-2</v>
          </cell>
          <cell r="I422">
            <v>4.0090000000000001E-2</v>
          </cell>
        </row>
        <row r="423">
          <cell r="D423" t="str">
            <v>SM1008D0</v>
          </cell>
          <cell r="E423">
            <v>158653</v>
          </cell>
          <cell r="F423">
            <v>158671</v>
          </cell>
          <cell r="G423" t="str">
            <v>GAZVST</v>
          </cell>
          <cell r="H423">
            <v>1.1136E-2</v>
          </cell>
          <cell r="I423">
            <v>4.0090000000000001E-2</v>
          </cell>
        </row>
        <row r="424">
          <cell r="D424" t="str">
            <v>SM1020D0</v>
          </cell>
          <cell r="E424">
            <v>158653</v>
          </cell>
          <cell r="F424">
            <v>158662</v>
          </cell>
          <cell r="G424" t="str">
            <v>GAZVST</v>
          </cell>
          <cell r="H424">
            <v>1.1136E-2</v>
          </cell>
          <cell r="I424">
            <v>4.0090000000000001E-2</v>
          </cell>
        </row>
        <row r="425">
          <cell r="D425" t="str">
            <v>SM1020D1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1.1136E-2</v>
          </cell>
          <cell r="I425">
            <v>4.0090000000000001E-2</v>
          </cell>
        </row>
        <row r="426">
          <cell r="D426" t="str">
            <v>SM1032D0</v>
          </cell>
          <cell r="E426">
            <v>12643</v>
          </cell>
          <cell r="F426">
            <v>12652</v>
          </cell>
          <cell r="G426" t="str">
            <v>GAZVST</v>
          </cell>
          <cell r="H426">
            <v>1.1136E-2</v>
          </cell>
          <cell r="I426">
            <v>4.0090000000000001E-2</v>
          </cell>
        </row>
        <row r="427">
          <cell r="D427" t="str">
            <v>SM1092D0</v>
          </cell>
          <cell r="E427">
            <v>158653</v>
          </cell>
          <cell r="F427">
            <v>158671</v>
          </cell>
          <cell r="G427" t="str">
            <v>PETRLD</v>
          </cell>
          <cell r="H427">
            <v>1.1136E-2</v>
          </cell>
          <cell r="I427">
            <v>4.0090000000000001E-2</v>
          </cell>
        </row>
        <row r="428">
          <cell r="D428" t="str">
            <v>SM0348D0</v>
          </cell>
          <cell r="E428">
            <v>9280</v>
          </cell>
          <cell r="F428">
            <v>9299</v>
          </cell>
          <cell r="G428" t="str">
            <v>EGDTGM</v>
          </cell>
          <cell r="H428">
            <v>1.0765E-2</v>
          </cell>
          <cell r="I428">
            <v>3.8753999999999997E-2</v>
          </cell>
        </row>
        <row r="429">
          <cell r="D429" t="str">
            <v>SM0349D0</v>
          </cell>
          <cell r="E429">
            <v>9262</v>
          </cell>
          <cell r="F429">
            <v>9271</v>
          </cell>
          <cell r="G429" t="str">
            <v>EGDTGM</v>
          </cell>
          <cell r="H429">
            <v>1.0765E-2</v>
          </cell>
          <cell r="I429">
            <v>3.8753999999999997E-2</v>
          </cell>
        </row>
        <row r="430">
          <cell r="D430" t="str">
            <v>SM0350D0</v>
          </cell>
          <cell r="E430">
            <v>9397</v>
          </cell>
          <cell r="F430">
            <v>9404</v>
          </cell>
          <cell r="G430" t="str">
            <v>EGDTGM</v>
          </cell>
          <cell r="H430">
            <v>1.0765E-2</v>
          </cell>
          <cell r="I430">
            <v>3.8753999999999997E-2</v>
          </cell>
        </row>
        <row r="431">
          <cell r="D431" t="str">
            <v>SM0312D0</v>
          </cell>
          <cell r="E431">
            <v>9459</v>
          </cell>
          <cell r="F431">
            <v>9468</v>
          </cell>
          <cell r="G431" t="str">
            <v>EGDTGM</v>
          </cell>
          <cell r="H431">
            <v>1.0791E-2</v>
          </cell>
          <cell r="I431">
            <v>3.8848000000000001E-2</v>
          </cell>
        </row>
        <row r="432">
          <cell r="D432" t="str">
            <v>SM0351D0</v>
          </cell>
          <cell r="E432">
            <v>9495</v>
          </cell>
          <cell r="F432">
            <v>9501</v>
          </cell>
          <cell r="G432" t="str">
            <v>GAZVST</v>
          </cell>
          <cell r="H432">
            <v>1.0791E-2</v>
          </cell>
          <cell r="I432">
            <v>3.8848000000000001E-2</v>
          </cell>
        </row>
        <row r="433">
          <cell r="D433" t="str">
            <v>SM0352D0</v>
          </cell>
          <cell r="E433">
            <v>12091</v>
          </cell>
          <cell r="F433">
            <v>12108</v>
          </cell>
          <cell r="G433" t="str">
            <v>EGDTGM</v>
          </cell>
          <cell r="H433">
            <v>1.0791E-2</v>
          </cell>
          <cell r="I433">
            <v>3.8848000000000001E-2</v>
          </cell>
        </row>
        <row r="434">
          <cell r="D434" t="str">
            <v>SM0354D0</v>
          </cell>
          <cell r="E434">
            <v>9459</v>
          </cell>
          <cell r="F434">
            <v>9477</v>
          </cell>
          <cell r="G434" t="str">
            <v>GAZVST</v>
          </cell>
          <cell r="H434">
            <v>1.0791E-2</v>
          </cell>
          <cell r="I434">
            <v>3.8848000000000001E-2</v>
          </cell>
        </row>
        <row r="435">
          <cell r="D435" t="str">
            <v>SM0355D0</v>
          </cell>
          <cell r="E435">
            <v>12876</v>
          </cell>
          <cell r="F435">
            <v>12885</v>
          </cell>
          <cell r="G435" t="str">
            <v>GAZVST</v>
          </cell>
          <cell r="H435">
            <v>1.0791E-2</v>
          </cell>
          <cell r="I435">
            <v>3.8848000000000001E-2</v>
          </cell>
        </row>
        <row r="436">
          <cell r="D436" t="str">
            <v>SM0356D0</v>
          </cell>
          <cell r="E436">
            <v>9459</v>
          </cell>
          <cell r="F436">
            <v>9468</v>
          </cell>
          <cell r="G436" t="str">
            <v>EGDTGM</v>
          </cell>
          <cell r="H436">
            <v>1.0791E-2</v>
          </cell>
          <cell r="I436">
            <v>3.8848000000000001E-2</v>
          </cell>
        </row>
        <row r="437">
          <cell r="D437" t="str">
            <v>SM0357D0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1.0791E-2</v>
          </cell>
          <cell r="I437">
            <v>3.8848000000000001E-2</v>
          </cell>
        </row>
        <row r="438">
          <cell r="D438" t="str">
            <v>SM0359D0</v>
          </cell>
          <cell r="E438">
            <v>27285</v>
          </cell>
          <cell r="F438">
            <v>27294</v>
          </cell>
          <cell r="G438" t="str">
            <v>EGDTGM</v>
          </cell>
          <cell r="H438">
            <v>1.0791E-2</v>
          </cell>
          <cell r="I438">
            <v>3.8848000000000001E-2</v>
          </cell>
        </row>
        <row r="439">
          <cell r="D439" t="str">
            <v>SM0868D0</v>
          </cell>
          <cell r="E439">
            <v>12849</v>
          </cell>
          <cell r="F439">
            <v>12858</v>
          </cell>
          <cell r="G439" t="str">
            <v>GAZVST</v>
          </cell>
          <cell r="H439">
            <v>1.0791E-2</v>
          </cell>
          <cell r="I439">
            <v>3.8848000000000001E-2</v>
          </cell>
        </row>
        <row r="440">
          <cell r="D440" t="str">
            <v>SM0914D0</v>
          </cell>
          <cell r="E440">
            <v>12340</v>
          </cell>
          <cell r="F440">
            <v>12359</v>
          </cell>
          <cell r="G440" t="str">
            <v>GAZVST</v>
          </cell>
          <cell r="H440">
            <v>1.0791E-2</v>
          </cell>
          <cell r="I440">
            <v>3.8848000000000001E-2</v>
          </cell>
        </row>
        <row r="441">
          <cell r="D441" t="str">
            <v>SM0915D0</v>
          </cell>
          <cell r="E441">
            <v>9538</v>
          </cell>
          <cell r="F441">
            <v>9547</v>
          </cell>
          <cell r="G441" t="str">
            <v>GAZVST</v>
          </cell>
          <cell r="H441">
            <v>1.0791E-2</v>
          </cell>
          <cell r="I441">
            <v>3.8848000000000001E-2</v>
          </cell>
        </row>
        <row r="442">
          <cell r="D442" t="str">
            <v>SM1107D0</v>
          </cell>
          <cell r="E442">
            <v>11398</v>
          </cell>
          <cell r="F442">
            <v>11405</v>
          </cell>
          <cell r="G442" t="str">
            <v>GAZVST</v>
          </cell>
          <cell r="H442">
            <v>1.0791E-2</v>
          </cell>
          <cell r="I442">
            <v>3.8848000000000001E-2</v>
          </cell>
        </row>
        <row r="443">
          <cell r="D443" t="str">
            <v>SM1115D0</v>
          </cell>
          <cell r="E443">
            <v>12091</v>
          </cell>
          <cell r="F443">
            <v>12108</v>
          </cell>
          <cell r="G443" t="str">
            <v>HAISAN</v>
          </cell>
          <cell r="H443">
            <v>1.0791E-2</v>
          </cell>
          <cell r="I443">
            <v>3.8848000000000001E-2</v>
          </cell>
        </row>
        <row r="444">
          <cell r="D444" t="str">
            <v>SM1236D0</v>
          </cell>
          <cell r="E444">
            <v>9654</v>
          </cell>
          <cell r="F444">
            <v>9663</v>
          </cell>
          <cell r="G444" t="str">
            <v>GAZVST</v>
          </cell>
          <cell r="H444">
            <v>1.0791E-2</v>
          </cell>
          <cell r="I444">
            <v>3.8848000000000001E-2</v>
          </cell>
        </row>
        <row r="445">
          <cell r="D445" t="str">
            <v>SM0300D0</v>
          </cell>
          <cell r="E445">
            <v>26564</v>
          </cell>
          <cell r="F445">
            <v>26573</v>
          </cell>
          <cell r="G445" t="str">
            <v>GAZVST</v>
          </cell>
          <cell r="H445">
            <v>1.0592000000000001E-2</v>
          </cell>
          <cell r="I445">
            <v>3.8130999999999998E-2</v>
          </cell>
        </row>
        <row r="446">
          <cell r="D446" t="str">
            <v>SM0363D0</v>
          </cell>
          <cell r="E446">
            <v>27631</v>
          </cell>
          <cell r="F446">
            <v>27677</v>
          </cell>
          <cell r="G446" t="str">
            <v>EGDTGM</v>
          </cell>
          <cell r="H446">
            <v>1.0592000000000001E-2</v>
          </cell>
          <cell r="I446">
            <v>3.8130999999999998E-2</v>
          </cell>
        </row>
        <row r="447">
          <cell r="D447" t="str">
            <v>SM0364D0</v>
          </cell>
          <cell r="E447">
            <v>31011</v>
          </cell>
          <cell r="F447">
            <v>31020</v>
          </cell>
          <cell r="G447" t="str">
            <v>EGDTGM</v>
          </cell>
          <cell r="H447">
            <v>1.0592000000000001E-2</v>
          </cell>
          <cell r="I447">
            <v>3.8130999999999998E-2</v>
          </cell>
        </row>
        <row r="448">
          <cell r="D448" t="str">
            <v>SM0365D0</v>
          </cell>
          <cell r="E448">
            <v>27436</v>
          </cell>
          <cell r="F448">
            <v>27445</v>
          </cell>
          <cell r="G448" t="str">
            <v>EGDTGM</v>
          </cell>
          <cell r="H448">
            <v>1.0592000000000001E-2</v>
          </cell>
          <cell r="I448">
            <v>3.8130999999999998E-2</v>
          </cell>
        </row>
        <row r="449">
          <cell r="D449" t="str">
            <v>SM0368D0</v>
          </cell>
          <cell r="E449">
            <v>27631</v>
          </cell>
          <cell r="F449">
            <v>27640</v>
          </cell>
          <cell r="G449" t="str">
            <v>EGDTGM</v>
          </cell>
          <cell r="H449">
            <v>1.0592000000000001E-2</v>
          </cell>
          <cell r="I449">
            <v>3.8130999999999998E-2</v>
          </cell>
        </row>
        <row r="450">
          <cell r="D450" t="str">
            <v>SM0370D0</v>
          </cell>
          <cell r="E450">
            <v>28246</v>
          </cell>
          <cell r="F450">
            <v>28255</v>
          </cell>
          <cell r="G450" t="str">
            <v>CEFAOR</v>
          </cell>
          <cell r="H450">
            <v>1.0592000000000001E-2</v>
          </cell>
          <cell r="I450">
            <v>3.8130999999999998E-2</v>
          </cell>
        </row>
        <row r="451">
          <cell r="D451" t="str">
            <v>SM0371D0</v>
          </cell>
          <cell r="E451">
            <v>26975</v>
          </cell>
          <cell r="F451">
            <v>26984</v>
          </cell>
          <cell r="G451" t="str">
            <v>SALGAZ</v>
          </cell>
          <cell r="H451">
            <v>1.0592000000000001E-2</v>
          </cell>
          <cell r="I451">
            <v>3.8130999999999998E-2</v>
          </cell>
        </row>
        <row r="452">
          <cell r="D452" t="str">
            <v>SM0372D0</v>
          </cell>
          <cell r="E452">
            <v>28665</v>
          </cell>
          <cell r="F452">
            <v>28674</v>
          </cell>
          <cell r="G452" t="str">
            <v>NUTRIE</v>
          </cell>
          <cell r="H452">
            <v>1.0592000000000001E-2</v>
          </cell>
          <cell r="I452">
            <v>3.8130999999999998E-2</v>
          </cell>
        </row>
        <row r="453">
          <cell r="D453" t="str">
            <v>SM0510D0</v>
          </cell>
          <cell r="E453">
            <v>26564</v>
          </cell>
          <cell r="F453">
            <v>26573</v>
          </cell>
          <cell r="G453" t="str">
            <v>ROMTRS</v>
          </cell>
          <cell r="H453">
            <v>1.0592000000000001E-2</v>
          </cell>
          <cell r="I453">
            <v>3.8130999999999998E-2</v>
          </cell>
        </row>
        <row r="454">
          <cell r="D454" t="str">
            <v>SM0586D0</v>
          </cell>
          <cell r="E454">
            <v>26877</v>
          </cell>
          <cell r="F454">
            <v>26886</v>
          </cell>
          <cell r="G454" t="str">
            <v>EGDTGM</v>
          </cell>
          <cell r="H454">
            <v>1.0592000000000001E-2</v>
          </cell>
          <cell r="I454">
            <v>3.8130999999999998E-2</v>
          </cell>
        </row>
        <row r="455">
          <cell r="D455" t="str">
            <v>SM0900D1</v>
          </cell>
          <cell r="E455">
            <v>26564</v>
          </cell>
          <cell r="F455">
            <v>26573</v>
          </cell>
          <cell r="G455" t="str">
            <v>DISTVO</v>
          </cell>
          <cell r="H455">
            <v>1.0592000000000001E-2</v>
          </cell>
          <cell r="I455">
            <v>3.8130999999999998E-2</v>
          </cell>
        </row>
        <row r="456">
          <cell r="D456" t="str">
            <v>SM0900D2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1.0592000000000001E-2</v>
          </cell>
          <cell r="I456">
            <v>3.8130999999999998E-2</v>
          </cell>
        </row>
        <row r="457">
          <cell r="D457" t="str">
            <v>SM0912D0</v>
          </cell>
          <cell r="E457">
            <v>30014</v>
          </cell>
          <cell r="F457">
            <v>30023</v>
          </cell>
          <cell r="G457" t="str">
            <v>GAZVST</v>
          </cell>
          <cell r="H457">
            <v>1.0592000000000001E-2</v>
          </cell>
          <cell r="I457">
            <v>3.8130999999999998E-2</v>
          </cell>
        </row>
        <row r="458">
          <cell r="D458" t="str">
            <v>SM0916D0</v>
          </cell>
          <cell r="E458">
            <v>27631</v>
          </cell>
          <cell r="F458">
            <v>27668</v>
          </cell>
          <cell r="G458" t="str">
            <v>EGDTGM</v>
          </cell>
          <cell r="H458">
            <v>1.0592000000000001E-2</v>
          </cell>
          <cell r="I458">
            <v>3.8130999999999998E-2</v>
          </cell>
        </row>
        <row r="459">
          <cell r="D459" t="str">
            <v>SM1016D0</v>
          </cell>
          <cell r="E459">
            <v>27436</v>
          </cell>
          <cell r="F459">
            <v>27445</v>
          </cell>
          <cell r="G459" t="str">
            <v>EURCAR</v>
          </cell>
          <cell r="H459">
            <v>1.0592000000000001E-2</v>
          </cell>
          <cell r="I459">
            <v>3.8130999999999998E-2</v>
          </cell>
        </row>
        <row r="460">
          <cell r="D460" t="str">
            <v>SM1081D0</v>
          </cell>
          <cell r="E460">
            <v>136642</v>
          </cell>
          <cell r="F460">
            <v>136651</v>
          </cell>
          <cell r="G460" t="str">
            <v>EGDTGM</v>
          </cell>
          <cell r="H460">
            <v>1.0592000000000001E-2</v>
          </cell>
          <cell r="I460">
            <v>3.8130999999999998E-2</v>
          </cell>
        </row>
        <row r="461">
          <cell r="D461" t="str">
            <v>SM1083D0</v>
          </cell>
          <cell r="E461">
            <v>137540</v>
          </cell>
          <cell r="F461">
            <v>137559</v>
          </cell>
          <cell r="G461" t="str">
            <v>CPLCNC</v>
          </cell>
          <cell r="H461">
            <v>1.0592000000000001E-2</v>
          </cell>
          <cell r="I461">
            <v>3.8130999999999998E-2</v>
          </cell>
        </row>
        <row r="462">
          <cell r="D462" t="str">
            <v>SM1095D0</v>
          </cell>
          <cell r="E462">
            <v>136848</v>
          </cell>
          <cell r="F462">
            <v>136857</v>
          </cell>
          <cell r="G462" t="str">
            <v>CPLCNC</v>
          </cell>
          <cell r="H462">
            <v>1.0592000000000001E-2</v>
          </cell>
          <cell r="I462">
            <v>3.8130999999999998E-2</v>
          </cell>
        </row>
        <row r="463">
          <cell r="D463" t="str">
            <v>SM1100D0</v>
          </cell>
          <cell r="E463">
            <v>32153</v>
          </cell>
          <cell r="F463">
            <v>27490</v>
          </cell>
          <cell r="G463" t="str">
            <v>GAZVST</v>
          </cell>
          <cell r="H463">
            <v>1.0592000000000001E-2</v>
          </cell>
          <cell r="I463">
            <v>3.8130999999999998E-2</v>
          </cell>
        </row>
        <row r="464">
          <cell r="D464" t="str">
            <v>SM1171D0</v>
          </cell>
          <cell r="E464">
            <v>26564</v>
          </cell>
          <cell r="F464">
            <v>26573</v>
          </cell>
          <cell r="G464" t="str">
            <v>TERMOR</v>
          </cell>
          <cell r="H464">
            <v>1.0592000000000001E-2</v>
          </cell>
          <cell r="I464">
            <v>3.8130999999999998E-2</v>
          </cell>
        </row>
        <row r="465">
          <cell r="D465" t="str">
            <v>SM1033D0</v>
          </cell>
          <cell r="E465">
            <v>11584</v>
          </cell>
          <cell r="F465">
            <v>11593</v>
          </cell>
          <cell r="G465" t="str">
            <v>EGDTGM</v>
          </cell>
          <cell r="H465">
            <v>1.0817999999999999E-2</v>
          </cell>
          <cell r="I465">
            <v>3.8945E-2</v>
          </cell>
        </row>
        <row r="466">
          <cell r="D466" t="str">
            <v>SM1154D0</v>
          </cell>
          <cell r="E466">
            <v>9627</v>
          </cell>
          <cell r="F466">
            <v>9636</v>
          </cell>
          <cell r="G466" t="str">
            <v>EGDTGM</v>
          </cell>
          <cell r="H466">
            <v>1.0817999999999999E-2</v>
          </cell>
          <cell r="I466">
            <v>3.8945E-2</v>
          </cell>
        </row>
        <row r="467">
          <cell r="D467" t="str">
            <v>SM0360D1</v>
          </cell>
          <cell r="E467">
            <v>9360</v>
          </cell>
          <cell r="F467">
            <v>9379</v>
          </cell>
          <cell r="G467" t="str">
            <v>GAZVST</v>
          </cell>
          <cell r="H467">
            <v>1.0791E-2</v>
          </cell>
          <cell r="I467">
            <v>3.8848000000000001E-2</v>
          </cell>
        </row>
        <row r="468">
          <cell r="D468" t="str">
            <v>SM0360D2</v>
          </cell>
          <cell r="E468">
            <v>9262</v>
          </cell>
          <cell r="F468">
            <v>9271</v>
          </cell>
          <cell r="G468" t="str">
            <v>CETARL</v>
          </cell>
          <cell r="H468">
            <v>1.0791E-2</v>
          </cell>
          <cell r="I468">
            <v>3.8848000000000001E-2</v>
          </cell>
        </row>
        <row r="469">
          <cell r="D469" t="str">
            <v>SM0362D0</v>
          </cell>
          <cell r="E469">
            <v>9333</v>
          </cell>
          <cell r="F469">
            <v>9351</v>
          </cell>
          <cell r="G469" t="str">
            <v>EGDTGM</v>
          </cell>
          <cell r="H469">
            <v>1.0791E-2</v>
          </cell>
          <cell r="I469">
            <v>3.8848000000000001E-2</v>
          </cell>
        </row>
        <row r="470">
          <cell r="D470" t="str">
            <v>SM0997D0</v>
          </cell>
          <cell r="E470">
            <v>9397</v>
          </cell>
          <cell r="F470">
            <v>9422</v>
          </cell>
          <cell r="G470" t="str">
            <v>EGDTGM</v>
          </cell>
          <cell r="H470">
            <v>1.0791E-2</v>
          </cell>
          <cell r="I470">
            <v>3.8848000000000001E-2</v>
          </cell>
        </row>
        <row r="471">
          <cell r="D471" t="str">
            <v>SM1268D0</v>
          </cell>
          <cell r="E471">
            <v>9262</v>
          </cell>
          <cell r="F471">
            <v>9271</v>
          </cell>
          <cell r="G471" t="str">
            <v>EGDTGM</v>
          </cell>
          <cell r="H471">
            <v>1.0791E-2</v>
          </cell>
          <cell r="I471">
            <v>3.8848000000000001E-2</v>
          </cell>
        </row>
        <row r="472">
          <cell r="D472" t="str">
            <v>SM1281D0</v>
          </cell>
          <cell r="G472" t="str">
            <v>IFGSZH</v>
          </cell>
          <cell r="H472">
            <v>1.081E-2</v>
          </cell>
          <cell r="I472">
            <v>3.8915999999999999E-2</v>
          </cell>
        </row>
        <row r="473">
          <cell r="D473" t="str">
            <v>SM0115D0</v>
          </cell>
          <cell r="E473">
            <v>43313</v>
          </cell>
          <cell r="F473">
            <v>43322</v>
          </cell>
          <cell r="G473" t="str">
            <v>VEGETL</v>
          </cell>
          <cell r="H473">
            <v>1.1072E-2</v>
          </cell>
          <cell r="I473">
            <v>3.9858999999999999E-2</v>
          </cell>
        </row>
        <row r="474">
          <cell r="D474" t="str">
            <v>SM0528D0</v>
          </cell>
          <cell r="E474">
            <v>44177</v>
          </cell>
          <cell r="F474">
            <v>44186</v>
          </cell>
          <cell r="G474" t="str">
            <v>DISTSR</v>
          </cell>
          <cell r="H474">
            <v>1.1072E-2</v>
          </cell>
          <cell r="I474">
            <v>3.9858999999999999E-2</v>
          </cell>
        </row>
        <row r="475">
          <cell r="D475" t="str">
            <v>SM1260D0</v>
          </cell>
          <cell r="E475">
            <v>42682</v>
          </cell>
          <cell r="F475">
            <v>42691</v>
          </cell>
          <cell r="G475" t="str">
            <v>CETCHI</v>
          </cell>
          <cell r="H475">
            <v>1.1072E-2</v>
          </cell>
          <cell r="I475">
            <v>3.9858999999999999E-2</v>
          </cell>
        </row>
        <row r="476">
          <cell r="D476" t="str">
            <v>SM0183D0</v>
          </cell>
          <cell r="E476">
            <v>43992</v>
          </cell>
          <cell r="F476">
            <v>44006</v>
          </cell>
          <cell r="G476" t="str">
            <v>DISTSR</v>
          </cell>
          <cell r="H476">
            <v>1.1072E-2</v>
          </cell>
          <cell r="I476">
            <v>3.9858999999999999E-2</v>
          </cell>
        </row>
        <row r="477">
          <cell r="D477" t="str">
            <v>SM0514D0</v>
          </cell>
          <cell r="E477">
            <v>75114</v>
          </cell>
          <cell r="F477">
            <v>75123</v>
          </cell>
          <cell r="G477" t="str">
            <v>DISTSR</v>
          </cell>
          <cell r="H477">
            <v>1.1072E-2</v>
          </cell>
          <cell r="I477">
            <v>3.9858999999999999E-2</v>
          </cell>
        </row>
        <row r="478">
          <cell r="D478" t="str">
            <v>SM0527D0</v>
          </cell>
          <cell r="E478">
            <v>42682</v>
          </cell>
          <cell r="F478">
            <v>42691</v>
          </cell>
          <cell r="G478" t="str">
            <v>DISTSR</v>
          </cell>
          <cell r="H478">
            <v>1.1072E-2</v>
          </cell>
          <cell r="I478">
            <v>3.9858999999999999E-2</v>
          </cell>
        </row>
        <row r="479">
          <cell r="D479" t="str">
            <v>SM0529D0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1.1072E-2</v>
          </cell>
          <cell r="I479">
            <v>3.9858999999999999E-2</v>
          </cell>
        </row>
        <row r="480">
          <cell r="D480" t="str">
            <v>SM0530D0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1.1072E-2</v>
          </cell>
          <cell r="I480">
            <v>3.9858999999999999E-2</v>
          </cell>
        </row>
        <row r="481">
          <cell r="D481" t="str">
            <v>SM0531D1</v>
          </cell>
          <cell r="E481">
            <v>42708</v>
          </cell>
          <cell r="F481">
            <v>42717</v>
          </cell>
          <cell r="G481" t="str">
            <v>DISTSR</v>
          </cell>
          <cell r="H481">
            <v>1.1072E-2</v>
          </cell>
          <cell r="I481">
            <v>3.9858999999999999E-2</v>
          </cell>
        </row>
        <row r="482">
          <cell r="D482" t="str">
            <v>SM0532D0</v>
          </cell>
          <cell r="E482">
            <v>44391</v>
          </cell>
          <cell r="F482">
            <v>44408</v>
          </cell>
          <cell r="G482" t="str">
            <v>DISTSR</v>
          </cell>
          <cell r="H482">
            <v>1.1072E-2</v>
          </cell>
          <cell r="I482">
            <v>3.9858999999999999E-2</v>
          </cell>
        </row>
        <row r="483">
          <cell r="D483" t="str">
            <v>SM1079D0</v>
          </cell>
          <cell r="E483">
            <v>42708</v>
          </cell>
          <cell r="F483">
            <v>42726</v>
          </cell>
          <cell r="G483" t="str">
            <v>MREXLS</v>
          </cell>
          <cell r="H483">
            <v>1.1072E-2</v>
          </cell>
          <cell r="I483">
            <v>3.9858999999999999E-2</v>
          </cell>
        </row>
        <row r="484">
          <cell r="D484" t="str">
            <v>SM0919D1</v>
          </cell>
          <cell r="E484">
            <v>159614</v>
          </cell>
          <cell r="F484">
            <v>159623</v>
          </cell>
          <cell r="G484" t="str">
            <v>TULCGZ</v>
          </cell>
          <cell r="H484">
            <v>1.1176E-2</v>
          </cell>
          <cell r="I484">
            <v>4.0233999999999999E-2</v>
          </cell>
        </row>
        <row r="485">
          <cell r="D485" t="str">
            <v>SM0919D2</v>
          </cell>
          <cell r="E485">
            <v>159614</v>
          </cell>
          <cell r="F485">
            <v>159623</v>
          </cell>
          <cell r="G485" t="str">
            <v>ALUMTL</v>
          </cell>
          <cell r="H485">
            <v>1.1176E-2</v>
          </cell>
          <cell r="I485">
            <v>4.0233999999999999E-2</v>
          </cell>
        </row>
        <row r="486">
          <cell r="D486" t="str">
            <v>SM0533D0</v>
          </cell>
          <cell r="E486">
            <v>60507</v>
          </cell>
          <cell r="F486">
            <v>60516</v>
          </cell>
          <cell r="G486" t="str">
            <v>DISTSR</v>
          </cell>
          <cell r="H486">
            <v>1.1176E-2</v>
          </cell>
          <cell r="I486">
            <v>4.0233999999999999E-2</v>
          </cell>
        </row>
        <row r="487">
          <cell r="D487" t="str">
            <v>SM0534D0</v>
          </cell>
          <cell r="E487">
            <v>60419</v>
          </cell>
          <cell r="F487">
            <v>60428</v>
          </cell>
          <cell r="G487" t="str">
            <v>DISTSR</v>
          </cell>
          <cell r="H487">
            <v>1.1176E-2</v>
          </cell>
          <cell r="I487">
            <v>4.0233999999999999E-2</v>
          </cell>
        </row>
        <row r="488">
          <cell r="D488" t="str">
            <v>SM0535D0</v>
          </cell>
          <cell r="E488">
            <v>60687</v>
          </cell>
          <cell r="F488">
            <v>60696</v>
          </cell>
          <cell r="G488" t="str">
            <v>DISTSR</v>
          </cell>
          <cell r="H488">
            <v>1.1176E-2</v>
          </cell>
          <cell r="I488">
            <v>4.0233999999999999E-2</v>
          </cell>
        </row>
        <row r="489">
          <cell r="D489" t="str">
            <v>SM0869D0</v>
          </cell>
          <cell r="E489">
            <v>60847</v>
          </cell>
          <cell r="F489">
            <v>60856</v>
          </cell>
          <cell r="G489" t="str">
            <v>DISTSR</v>
          </cell>
          <cell r="H489">
            <v>1.1176E-2</v>
          </cell>
          <cell r="I489">
            <v>4.0233999999999999E-2</v>
          </cell>
        </row>
        <row r="490">
          <cell r="D490" t="str">
            <v>SM0974D0</v>
          </cell>
          <cell r="E490">
            <v>62191</v>
          </cell>
          <cell r="F490">
            <v>62208</v>
          </cell>
          <cell r="G490" t="str">
            <v>DISTSR</v>
          </cell>
          <cell r="H490">
            <v>1.1176E-2</v>
          </cell>
          <cell r="I490">
            <v>4.0233999999999999E-2</v>
          </cell>
        </row>
        <row r="491">
          <cell r="D491" t="str">
            <v>SM1002D0</v>
          </cell>
          <cell r="E491">
            <v>61372</v>
          </cell>
          <cell r="F491">
            <v>61381</v>
          </cell>
          <cell r="G491" t="str">
            <v>DISTSR</v>
          </cell>
          <cell r="H491">
            <v>1.1176E-2</v>
          </cell>
          <cell r="I491">
            <v>4.0233999999999999E-2</v>
          </cell>
        </row>
        <row r="492">
          <cell r="D492" t="str">
            <v>SM1094D0</v>
          </cell>
          <cell r="E492">
            <v>60687</v>
          </cell>
          <cell r="F492">
            <v>60696</v>
          </cell>
          <cell r="G492" t="str">
            <v>COMPRE</v>
          </cell>
          <cell r="H492">
            <v>1.1176E-2</v>
          </cell>
          <cell r="I492">
            <v>4.0233999999999999E-2</v>
          </cell>
        </row>
        <row r="493">
          <cell r="D493" t="str">
            <v>SM1231D0</v>
          </cell>
          <cell r="E493">
            <v>60507</v>
          </cell>
          <cell r="F493">
            <v>60516</v>
          </cell>
          <cell r="G493" t="str">
            <v>DISTSR</v>
          </cell>
          <cell r="H493">
            <v>1.1176E-2</v>
          </cell>
          <cell r="I493">
            <v>4.0233999999999999E-2</v>
          </cell>
        </row>
        <row r="494">
          <cell r="D494" t="str">
            <v>SM1149D0</v>
          </cell>
          <cell r="E494">
            <v>62397</v>
          </cell>
          <cell r="F494">
            <v>62404</v>
          </cell>
          <cell r="G494" t="str">
            <v>DISTSR</v>
          </cell>
          <cell r="H494">
            <v>1.0859000000000001E-2</v>
          </cell>
          <cell r="I494">
            <v>3.9092000000000002E-2</v>
          </cell>
        </row>
        <row r="495">
          <cell r="D495" t="str">
            <v>SM1262D0</v>
          </cell>
          <cell r="E495">
            <v>60482</v>
          </cell>
          <cell r="F495">
            <v>60491</v>
          </cell>
          <cell r="G495" t="str">
            <v>MEGCST</v>
          </cell>
          <cell r="H495">
            <v>1.0859000000000001E-2</v>
          </cell>
          <cell r="I495">
            <v>3.9092000000000002E-2</v>
          </cell>
        </row>
        <row r="496">
          <cell r="D496" t="str">
            <v>SM0536D1</v>
          </cell>
          <cell r="E496">
            <v>160617</v>
          </cell>
          <cell r="F496">
            <v>160626</v>
          </cell>
          <cell r="G496" t="str">
            <v>DISTSR</v>
          </cell>
          <cell r="H496">
            <v>1.1176E-2</v>
          </cell>
          <cell r="I496">
            <v>4.0233999999999999E-2</v>
          </cell>
        </row>
        <row r="497">
          <cell r="D497" t="str">
            <v>SM0536D2</v>
          </cell>
          <cell r="E497">
            <v>159730</v>
          </cell>
          <cell r="F497">
            <v>159749</v>
          </cell>
          <cell r="G497" t="str">
            <v>MACING</v>
          </cell>
          <cell r="H497">
            <v>1.1176E-2</v>
          </cell>
          <cell r="I497">
            <v>4.0233999999999999E-2</v>
          </cell>
        </row>
        <row r="498">
          <cell r="D498" t="str">
            <v>SM0998D0</v>
          </cell>
          <cell r="E498">
            <v>75098</v>
          </cell>
          <cell r="F498">
            <v>75105</v>
          </cell>
          <cell r="G498" t="str">
            <v>DISTSR</v>
          </cell>
          <cell r="H498">
            <v>1.1176E-2</v>
          </cell>
          <cell r="I498">
            <v>4.0233999999999999E-2</v>
          </cell>
        </row>
        <row r="499">
          <cell r="D499" t="str">
            <v>SM0537D0</v>
          </cell>
          <cell r="E499">
            <v>159687</v>
          </cell>
          <cell r="F499">
            <v>159696</v>
          </cell>
          <cell r="G499" t="str">
            <v>DISTSR</v>
          </cell>
          <cell r="H499">
            <v>1.0861000000000001E-2</v>
          </cell>
          <cell r="I499">
            <v>3.9100000000000003E-2</v>
          </cell>
        </row>
        <row r="500">
          <cell r="D500" t="str">
            <v>SM0524D0</v>
          </cell>
          <cell r="E500">
            <v>75098</v>
          </cell>
          <cell r="F500">
            <v>75105</v>
          </cell>
          <cell r="G500" t="str">
            <v>DISTSR</v>
          </cell>
          <cell r="H500">
            <v>1.0874E-2</v>
          </cell>
          <cell r="I500">
            <v>3.9146E-2</v>
          </cell>
        </row>
        <row r="501">
          <cell r="D501" t="str">
            <v>SM0525D1</v>
          </cell>
          <cell r="E501">
            <v>75098</v>
          </cell>
          <cell r="F501">
            <v>75105</v>
          </cell>
          <cell r="G501" t="str">
            <v>MITTGL</v>
          </cell>
          <cell r="H501">
            <v>1.0874E-2</v>
          </cell>
          <cell r="I501">
            <v>3.9146E-2</v>
          </cell>
        </row>
        <row r="502">
          <cell r="D502" t="str">
            <v>SM0525D2</v>
          </cell>
          <cell r="E502">
            <v>75098</v>
          </cell>
          <cell r="F502">
            <v>75105</v>
          </cell>
          <cell r="G502" t="str">
            <v>ELCGAL</v>
          </cell>
          <cell r="H502">
            <v>1.0874E-2</v>
          </cell>
          <cell r="I502">
            <v>3.9146E-2</v>
          </cell>
        </row>
        <row r="503">
          <cell r="D503" t="str">
            <v>SM0525D3</v>
          </cell>
          <cell r="E503">
            <v>75098</v>
          </cell>
          <cell r="F503">
            <v>75105</v>
          </cell>
          <cell r="G503" t="str">
            <v>MITTGL</v>
          </cell>
          <cell r="H503">
            <v>1.0874E-2</v>
          </cell>
          <cell r="I503">
            <v>3.9146E-2</v>
          </cell>
        </row>
        <row r="504">
          <cell r="D504" t="str">
            <v>SM0525D4</v>
          </cell>
          <cell r="E504">
            <v>75098</v>
          </cell>
          <cell r="F504">
            <v>75105</v>
          </cell>
          <cell r="G504" t="str">
            <v>ELCGAL</v>
          </cell>
          <cell r="H504">
            <v>1.0874E-2</v>
          </cell>
          <cell r="I504">
            <v>3.9146E-2</v>
          </cell>
        </row>
        <row r="505">
          <cell r="D505" t="str">
            <v>SM1082D0</v>
          </cell>
          <cell r="E505">
            <v>77224</v>
          </cell>
          <cell r="F505">
            <v>77233</v>
          </cell>
          <cell r="G505" t="str">
            <v>FIERGL</v>
          </cell>
          <cell r="H505">
            <v>1.0874E-2</v>
          </cell>
          <cell r="I505">
            <v>3.9146E-2</v>
          </cell>
        </row>
        <row r="506">
          <cell r="D506" t="str">
            <v>SM0519D0</v>
          </cell>
          <cell r="E506">
            <v>42682</v>
          </cell>
          <cell r="F506">
            <v>42691</v>
          </cell>
          <cell r="G506" t="str">
            <v>PETRLD</v>
          </cell>
          <cell r="H506">
            <v>1.0815999999999999E-2</v>
          </cell>
          <cell r="I506">
            <v>3.8938E-2</v>
          </cell>
        </row>
        <row r="507">
          <cell r="D507" t="str">
            <v>SM0520D0</v>
          </cell>
          <cell r="E507">
            <v>77028</v>
          </cell>
          <cell r="F507">
            <v>77064</v>
          </cell>
          <cell r="G507" t="str">
            <v>ZAHLIE</v>
          </cell>
          <cell r="H507">
            <v>1.0815999999999999E-2</v>
          </cell>
          <cell r="I507">
            <v>3.8938E-2</v>
          </cell>
        </row>
        <row r="508">
          <cell r="D508" t="str">
            <v>SM0521D0</v>
          </cell>
          <cell r="E508">
            <v>77313</v>
          </cell>
          <cell r="F508">
            <v>77322</v>
          </cell>
          <cell r="G508" t="str">
            <v>DISTSR</v>
          </cell>
          <cell r="H508">
            <v>1.0815999999999999E-2</v>
          </cell>
          <cell r="I508">
            <v>3.8938E-2</v>
          </cell>
        </row>
        <row r="509">
          <cell r="D509" t="str">
            <v>SM0522D0</v>
          </cell>
          <cell r="E509">
            <v>77153</v>
          </cell>
          <cell r="F509">
            <v>77162</v>
          </cell>
          <cell r="G509" t="str">
            <v>DISTSR</v>
          </cell>
          <cell r="H509">
            <v>1.0815999999999999E-2</v>
          </cell>
          <cell r="I509">
            <v>3.8938E-2</v>
          </cell>
        </row>
        <row r="510">
          <cell r="D510" t="str">
            <v>SM0523D1</v>
          </cell>
          <cell r="E510">
            <v>76585</v>
          </cell>
          <cell r="F510">
            <v>76594</v>
          </cell>
          <cell r="G510" t="str">
            <v>SPDIGL</v>
          </cell>
          <cell r="H510">
            <v>1.0815999999999999E-2</v>
          </cell>
          <cell r="I510">
            <v>3.8938E-2</v>
          </cell>
        </row>
        <row r="511">
          <cell r="D511" t="str">
            <v>SM0523D2</v>
          </cell>
          <cell r="E511">
            <v>76585</v>
          </cell>
          <cell r="F511">
            <v>76594</v>
          </cell>
          <cell r="G511" t="str">
            <v>DISTSR</v>
          </cell>
          <cell r="H511">
            <v>1.0815999999999999E-2</v>
          </cell>
          <cell r="I511">
            <v>3.8938E-2</v>
          </cell>
        </row>
        <row r="512">
          <cell r="D512" t="str">
            <v>SM0950D0</v>
          </cell>
          <cell r="E512">
            <v>76674</v>
          </cell>
          <cell r="F512">
            <v>76683</v>
          </cell>
          <cell r="G512" t="str">
            <v>DISTSR</v>
          </cell>
          <cell r="H512">
            <v>1.0815999999999999E-2</v>
          </cell>
          <cell r="I512">
            <v>3.8938E-2</v>
          </cell>
        </row>
        <row r="513">
          <cell r="D513" t="str">
            <v>SM0968D0</v>
          </cell>
          <cell r="E513">
            <v>76601</v>
          </cell>
          <cell r="F513">
            <v>76610</v>
          </cell>
          <cell r="G513" t="str">
            <v>VEGA93</v>
          </cell>
          <cell r="H513">
            <v>1.0815999999999999E-2</v>
          </cell>
          <cell r="I513">
            <v>3.8938E-2</v>
          </cell>
        </row>
        <row r="514">
          <cell r="D514" t="str">
            <v>SM0980D0</v>
          </cell>
          <cell r="E514">
            <v>76692</v>
          </cell>
          <cell r="F514">
            <v>76709</v>
          </cell>
          <cell r="G514" t="str">
            <v>VEGA93</v>
          </cell>
          <cell r="H514">
            <v>1.0815999999999999E-2</v>
          </cell>
          <cell r="I514">
            <v>3.8938E-2</v>
          </cell>
        </row>
        <row r="515">
          <cell r="D515" t="str">
            <v>SM0517D0</v>
          </cell>
          <cell r="E515">
            <v>161794</v>
          </cell>
          <cell r="F515">
            <v>161801</v>
          </cell>
          <cell r="G515" t="str">
            <v>EGDTGM</v>
          </cell>
          <cell r="H515">
            <v>1.1004E-2</v>
          </cell>
          <cell r="I515">
            <v>3.9614000000000003E-2</v>
          </cell>
        </row>
        <row r="516">
          <cell r="D516" t="str">
            <v>SM0518D0</v>
          </cell>
          <cell r="E516">
            <v>161945</v>
          </cell>
          <cell r="F516">
            <v>161954</v>
          </cell>
          <cell r="G516" t="str">
            <v>GZESTV</v>
          </cell>
          <cell r="H516">
            <v>1.1004E-2</v>
          </cell>
          <cell r="I516">
            <v>3.9614000000000003E-2</v>
          </cell>
        </row>
        <row r="517">
          <cell r="D517" t="str">
            <v>SM0896D0</v>
          </cell>
          <cell r="E517">
            <v>164936</v>
          </cell>
          <cell r="F517">
            <v>164945</v>
          </cell>
          <cell r="G517" t="str">
            <v>GZESTV</v>
          </cell>
          <cell r="H517">
            <v>1.1004E-2</v>
          </cell>
          <cell r="I517">
            <v>3.9614000000000003E-2</v>
          </cell>
        </row>
        <row r="518">
          <cell r="D518" t="str">
            <v>SM0920D0</v>
          </cell>
          <cell r="E518">
            <v>161829</v>
          </cell>
          <cell r="F518">
            <v>161838</v>
          </cell>
          <cell r="G518" t="str">
            <v>GZESTV</v>
          </cell>
          <cell r="H518">
            <v>1.1004E-2</v>
          </cell>
          <cell r="I518">
            <v>3.9614000000000003E-2</v>
          </cell>
        </row>
        <row r="519">
          <cell r="D519" t="str">
            <v>SM0978D0</v>
          </cell>
          <cell r="E519">
            <v>161794</v>
          </cell>
          <cell r="F519">
            <v>161801</v>
          </cell>
          <cell r="G519" t="str">
            <v>RULMNT</v>
          </cell>
          <cell r="H519">
            <v>1.1004E-2</v>
          </cell>
          <cell r="I519">
            <v>3.9614000000000003E-2</v>
          </cell>
        </row>
        <row r="520">
          <cell r="D520" t="str">
            <v>SM1019D0</v>
          </cell>
          <cell r="E520">
            <v>163137</v>
          </cell>
          <cell r="F520">
            <v>163146</v>
          </cell>
          <cell r="G520" t="str">
            <v>GZESTV</v>
          </cell>
          <cell r="H520">
            <v>1.1004E-2</v>
          </cell>
          <cell r="I520">
            <v>3.9614000000000003E-2</v>
          </cell>
        </row>
        <row r="521">
          <cell r="D521" t="str">
            <v>SM1114D0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1.1004E-2</v>
          </cell>
          <cell r="I521">
            <v>3.9614000000000003E-2</v>
          </cell>
        </row>
        <row r="522">
          <cell r="D522" t="str">
            <v>SM1130D0</v>
          </cell>
          <cell r="E522">
            <v>162194</v>
          </cell>
          <cell r="F522">
            <v>162265</v>
          </cell>
          <cell r="G522" t="str">
            <v>EGDTGM</v>
          </cell>
          <cell r="H522">
            <v>1.1004E-2</v>
          </cell>
          <cell r="I522">
            <v>3.9614000000000003E-2</v>
          </cell>
        </row>
        <row r="523">
          <cell r="D523" t="str">
            <v>SM1150D0</v>
          </cell>
          <cell r="E523">
            <v>165817</v>
          </cell>
          <cell r="F523">
            <v>165826</v>
          </cell>
          <cell r="G523" t="str">
            <v>SAGEMR</v>
          </cell>
          <cell r="H523">
            <v>1.1004E-2</v>
          </cell>
          <cell r="I523">
            <v>3.9614000000000003E-2</v>
          </cell>
        </row>
        <row r="524">
          <cell r="D524" t="str">
            <v>SM1151D0</v>
          </cell>
          <cell r="E524">
            <v>166529</v>
          </cell>
          <cell r="F524">
            <v>166538</v>
          </cell>
          <cell r="G524" t="str">
            <v>GZESTV</v>
          </cell>
          <cell r="H524">
            <v>1.1004E-2</v>
          </cell>
          <cell r="I524">
            <v>3.9614000000000003E-2</v>
          </cell>
        </row>
        <row r="525">
          <cell r="D525" t="str">
            <v>SM1229D0</v>
          </cell>
          <cell r="E525">
            <v>163324</v>
          </cell>
          <cell r="F525">
            <v>163333</v>
          </cell>
          <cell r="G525" t="str">
            <v>GZESTV</v>
          </cell>
          <cell r="H525">
            <v>1.1004E-2</v>
          </cell>
          <cell r="I525">
            <v>3.9614000000000003E-2</v>
          </cell>
        </row>
        <row r="526">
          <cell r="D526" t="str">
            <v>SM1238D0</v>
          </cell>
          <cell r="E526">
            <v>165817</v>
          </cell>
          <cell r="F526">
            <v>165826</v>
          </cell>
          <cell r="G526" t="str">
            <v>GZESTV</v>
          </cell>
          <cell r="H526">
            <v>1.1004E-2</v>
          </cell>
          <cell r="I526">
            <v>3.9614000000000003E-2</v>
          </cell>
        </row>
        <row r="527">
          <cell r="D527" t="str">
            <v>SM1250D0</v>
          </cell>
          <cell r="E527">
            <v>161856</v>
          </cell>
          <cell r="F527">
            <v>161865</v>
          </cell>
          <cell r="G527" t="str">
            <v>GZESTV</v>
          </cell>
          <cell r="H527">
            <v>1.1004E-2</v>
          </cell>
          <cell r="I527">
            <v>3.9614000000000003E-2</v>
          </cell>
        </row>
        <row r="528">
          <cell r="D528" t="str">
            <v>SM1256D0</v>
          </cell>
          <cell r="E528">
            <v>163137</v>
          </cell>
          <cell r="F528">
            <v>163155</v>
          </cell>
          <cell r="G528" t="str">
            <v>SAFIRC</v>
          </cell>
          <cell r="H528">
            <v>1.1004E-2</v>
          </cell>
          <cell r="I528">
            <v>3.9614000000000003E-2</v>
          </cell>
        </row>
        <row r="529">
          <cell r="D529" t="str">
            <v>SM1078D0</v>
          </cell>
          <cell r="E529">
            <v>75258</v>
          </cell>
          <cell r="F529">
            <v>75267</v>
          </cell>
          <cell r="G529" t="str">
            <v>DISTSR</v>
          </cell>
          <cell r="H529">
            <v>1.1075E-2</v>
          </cell>
          <cell r="I529">
            <v>3.9870000000000003E-2</v>
          </cell>
        </row>
        <row r="530">
          <cell r="D530" t="str">
            <v>SM0513D0</v>
          </cell>
          <cell r="E530">
            <v>75203</v>
          </cell>
          <cell r="F530">
            <v>75212</v>
          </cell>
          <cell r="G530" t="str">
            <v>DISTSR</v>
          </cell>
          <cell r="H530">
            <v>1.0815999999999999E-2</v>
          </cell>
          <cell r="I530">
            <v>3.8938E-2</v>
          </cell>
        </row>
        <row r="531">
          <cell r="D531" t="str">
            <v>SM0511D1</v>
          </cell>
          <cell r="E531">
            <v>176212</v>
          </cell>
          <cell r="F531">
            <v>176258</v>
          </cell>
          <cell r="G531" t="str">
            <v>SMCPRE</v>
          </cell>
          <cell r="H531">
            <v>1.1025E-2</v>
          </cell>
          <cell r="I531">
            <v>3.9690000000000003E-2</v>
          </cell>
        </row>
        <row r="532">
          <cell r="D532" t="str">
            <v>SM0511D2</v>
          </cell>
          <cell r="E532">
            <v>176212</v>
          </cell>
          <cell r="F532">
            <v>176258</v>
          </cell>
          <cell r="G532" t="str">
            <v>DISTSR</v>
          </cell>
          <cell r="H532">
            <v>1.1025E-2</v>
          </cell>
          <cell r="I532">
            <v>3.9690000000000003E-2</v>
          </cell>
        </row>
        <row r="533">
          <cell r="D533" t="str">
            <v>SM0512D0</v>
          </cell>
          <cell r="E533">
            <v>174744</v>
          </cell>
          <cell r="F533">
            <v>174753</v>
          </cell>
          <cell r="G533" t="str">
            <v>DISTSR</v>
          </cell>
          <cell r="H533">
            <v>1.1025E-2</v>
          </cell>
          <cell r="I533">
            <v>3.9690000000000003E-2</v>
          </cell>
        </row>
        <row r="534">
          <cell r="D534" t="str">
            <v>SM0516D2</v>
          </cell>
          <cell r="E534">
            <v>174922</v>
          </cell>
          <cell r="F534">
            <v>174931</v>
          </cell>
          <cell r="G534" t="str">
            <v>DISTSR</v>
          </cell>
          <cell r="H534">
            <v>1.1025E-2</v>
          </cell>
          <cell r="I534">
            <v>3.9690000000000003E-2</v>
          </cell>
        </row>
        <row r="535">
          <cell r="D535" t="str">
            <v>SM1109D0</v>
          </cell>
          <cell r="E535">
            <v>175055</v>
          </cell>
          <cell r="F535">
            <v>175064</v>
          </cell>
          <cell r="G535" t="str">
            <v>GAZMIR</v>
          </cell>
          <cell r="H535">
            <v>1.1025E-2</v>
          </cell>
          <cell r="I535">
            <v>3.9690000000000003E-2</v>
          </cell>
        </row>
        <row r="536">
          <cell r="D536" t="str">
            <v>SM1110D0</v>
          </cell>
          <cell r="E536">
            <v>174744</v>
          </cell>
          <cell r="F536">
            <v>174753</v>
          </cell>
          <cell r="G536" t="str">
            <v>GAZMIR</v>
          </cell>
          <cell r="H536">
            <v>1.1025E-2</v>
          </cell>
          <cell r="I536">
            <v>3.9690000000000003E-2</v>
          </cell>
        </row>
        <row r="537">
          <cell r="D537" t="str">
            <v>SM0502D0</v>
          </cell>
          <cell r="E537">
            <v>25068</v>
          </cell>
          <cell r="F537">
            <v>25120</v>
          </cell>
          <cell r="G537" t="str">
            <v>EGDTGM</v>
          </cell>
          <cell r="H537">
            <v>1.0607999999999999E-2</v>
          </cell>
          <cell r="I537">
            <v>3.8189000000000001E-2</v>
          </cell>
        </row>
        <row r="538">
          <cell r="D538" t="str">
            <v>SM0508D0</v>
          </cell>
          <cell r="E538">
            <v>174860</v>
          </cell>
          <cell r="F538">
            <v>174879</v>
          </cell>
          <cell r="G538" t="str">
            <v>DISTSR</v>
          </cell>
          <cell r="H538">
            <v>1.0607999999999999E-2</v>
          </cell>
          <cell r="I538">
            <v>3.8189000000000001E-2</v>
          </cell>
        </row>
        <row r="539">
          <cell r="D539" t="str">
            <v>SM0515D0</v>
          </cell>
          <cell r="E539">
            <v>66438</v>
          </cell>
          <cell r="F539">
            <v>66447</v>
          </cell>
          <cell r="G539" t="str">
            <v>DISTSR</v>
          </cell>
          <cell r="H539">
            <v>1.0607999999999999E-2</v>
          </cell>
          <cell r="I539">
            <v>3.8189000000000001E-2</v>
          </cell>
        </row>
        <row r="540">
          <cell r="D540" t="str">
            <v>SM1018D0</v>
          </cell>
          <cell r="E540">
            <v>174860</v>
          </cell>
          <cell r="F540">
            <v>174879</v>
          </cell>
          <cell r="G540" t="str">
            <v>VRNCRT</v>
          </cell>
          <cell r="H540">
            <v>1.0607999999999999E-2</v>
          </cell>
          <cell r="I540">
            <v>3.8189000000000001E-2</v>
          </cell>
        </row>
        <row r="541">
          <cell r="D541" t="str">
            <v>SM1063D0</v>
          </cell>
          <cell r="E541">
            <v>174860</v>
          </cell>
          <cell r="F541">
            <v>174879</v>
          </cell>
          <cell r="G541" t="str">
            <v>TEHNST</v>
          </cell>
          <cell r="H541">
            <v>1.0607999999999999E-2</v>
          </cell>
          <cell r="I541">
            <v>3.8189000000000001E-2</v>
          </cell>
        </row>
        <row r="542">
          <cell r="D542" t="str">
            <v>SM0504D0</v>
          </cell>
          <cell r="E542">
            <v>26029</v>
          </cell>
          <cell r="F542">
            <v>26038</v>
          </cell>
          <cell r="G542" t="str">
            <v>CONDUR</v>
          </cell>
          <cell r="H542">
            <v>1.0304000000000001E-2</v>
          </cell>
          <cell r="I542">
            <v>3.7094000000000002E-2</v>
          </cell>
        </row>
        <row r="543">
          <cell r="D543" t="str">
            <v>SM1077D1</v>
          </cell>
          <cell r="E543">
            <v>20563</v>
          </cell>
          <cell r="F543">
            <v>20581</v>
          </cell>
          <cell r="G543" t="str">
            <v>CHCBOR</v>
          </cell>
          <cell r="H543">
            <v>1.0304000000000001E-2</v>
          </cell>
          <cell r="I543">
            <v>3.7094000000000002E-2</v>
          </cell>
        </row>
        <row r="544">
          <cell r="D544" t="str">
            <v>SM1077D2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1.0304000000000001E-2</v>
          </cell>
          <cell r="I544">
            <v>3.7094000000000002E-2</v>
          </cell>
        </row>
        <row r="545">
          <cell r="D545" t="str">
            <v>SM0503D0</v>
          </cell>
          <cell r="E545">
            <v>24766</v>
          </cell>
          <cell r="F545">
            <v>24775</v>
          </cell>
          <cell r="G545" t="str">
            <v>AGR256</v>
          </cell>
          <cell r="H545">
            <v>1.0553E-2</v>
          </cell>
          <cell r="I545">
            <v>3.7990999999999997E-2</v>
          </cell>
        </row>
        <row r="546">
          <cell r="D546" t="str">
            <v>SM0505D0</v>
          </cell>
          <cell r="E546">
            <v>24766</v>
          </cell>
          <cell r="F546">
            <v>24775</v>
          </cell>
          <cell r="G546" t="str">
            <v>EGDTGM</v>
          </cell>
          <cell r="H546">
            <v>1.0553E-2</v>
          </cell>
          <cell r="I546">
            <v>3.7990999999999997E-2</v>
          </cell>
        </row>
        <row r="547">
          <cell r="D547" t="str">
            <v>SM0890D0</v>
          </cell>
          <cell r="E547">
            <v>21855</v>
          </cell>
          <cell r="F547">
            <v>21864</v>
          </cell>
          <cell r="G547" t="str">
            <v>EGDTGM</v>
          </cell>
          <cell r="H547">
            <v>1.0553E-2</v>
          </cell>
          <cell r="I547">
            <v>3.7990999999999997E-2</v>
          </cell>
        </row>
        <row r="548">
          <cell r="D548" t="str">
            <v>SM0891D0</v>
          </cell>
          <cell r="E548">
            <v>23715</v>
          </cell>
          <cell r="F548">
            <v>23724</v>
          </cell>
          <cell r="G548" t="str">
            <v>EGDTGM</v>
          </cell>
          <cell r="H548">
            <v>1.0553E-2</v>
          </cell>
          <cell r="I548">
            <v>3.7990999999999997E-2</v>
          </cell>
        </row>
        <row r="549">
          <cell r="D549" t="str">
            <v>SM0901D0</v>
          </cell>
          <cell r="E549">
            <v>23948</v>
          </cell>
          <cell r="F549">
            <v>23957</v>
          </cell>
          <cell r="G549" t="str">
            <v>AGRORB</v>
          </cell>
          <cell r="H549">
            <v>1.0553E-2</v>
          </cell>
          <cell r="I549">
            <v>3.7990999999999997E-2</v>
          </cell>
        </row>
        <row r="550">
          <cell r="D550" t="str">
            <v>SM0924D0</v>
          </cell>
          <cell r="E550">
            <v>23948</v>
          </cell>
          <cell r="F550">
            <v>23957</v>
          </cell>
          <cell r="G550" t="str">
            <v>EGDTGM</v>
          </cell>
          <cell r="H550">
            <v>1.0553E-2</v>
          </cell>
          <cell r="I550">
            <v>3.7990999999999997E-2</v>
          </cell>
        </row>
        <row r="551">
          <cell r="D551" t="str">
            <v>SM0377D0</v>
          </cell>
          <cell r="E551">
            <v>116796</v>
          </cell>
          <cell r="F551">
            <v>116812</v>
          </cell>
          <cell r="G551" t="str">
            <v>EGDTGM</v>
          </cell>
          <cell r="H551">
            <v>1.0215E-2</v>
          </cell>
          <cell r="I551">
            <v>3.6774000000000001E-2</v>
          </cell>
        </row>
        <row r="552">
          <cell r="D552" t="str">
            <v>SM0381D0</v>
          </cell>
          <cell r="E552">
            <v>83525</v>
          </cell>
          <cell r="F552">
            <v>83534</v>
          </cell>
          <cell r="G552" t="str">
            <v>OSSACR</v>
          </cell>
          <cell r="H552">
            <v>1.0215E-2</v>
          </cell>
          <cell r="I552">
            <v>3.6774000000000001E-2</v>
          </cell>
        </row>
        <row r="553">
          <cell r="D553" t="str">
            <v>SM0401D0</v>
          </cell>
          <cell r="E553">
            <v>85984</v>
          </cell>
          <cell r="F553">
            <v>86106</v>
          </cell>
          <cell r="G553" t="str">
            <v>HARGAZ</v>
          </cell>
          <cell r="H553">
            <v>1.0215E-2</v>
          </cell>
          <cell r="I553">
            <v>3.6774000000000001E-2</v>
          </cell>
        </row>
        <row r="554">
          <cell r="D554" t="str">
            <v>SM0373D0</v>
          </cell>
          <cell r="E554">
            <v>83525</v>
          </cell>
          <cell r="F554">
            <v>83534</v>
          </cell>
          <cell r="G554" t="str">
            <v>EGDTGM</v>
          </cell>
          <cell r="H554">
            <v>1.0810999999999999E-2</v>
          </cell>
          <cell r="I554">
            <v>3.8920000000000003E-2</v>
          </cell>
        </row>
        <row r="555">
          <cell r="D555" t="str">
            <v>SM0374D0</v>
          </cell>
          <cell r="E555">
            <v>85582</v>
          </cell>
          <cell r="F555">
            <v>85591</v>
          </cell>
          <cell r="G555" t="str">
            <v>HARGAZ</v>
          </cell>
          <cell r="H555">
            <v>1.0810999999999999E-2</v>
          </cell>
          <cell r="I555">
            <v>3.8920000000000003E-2</v>
          </cell>
        </row>
        <row r="556">
          <cell r="D556" t="str">
            <v>SM0374D1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1.0810999999999999E-2</v>
          </cell>
          <cell r="I556">
            <v>3.8920000000000003E-2</v>
          </cell>
        </row>
        <row r="557">
          <cell r="D557" t="str">
            <v>SM0375D0</v>
          </cell>
          <cell r="E557">
            <v>120254</v>
          </cell>
          <cell r="F557">
            <v>120263</v>
          </cell>
          <cell r="G557" t="str">
            <v>EGDTGM</v>
          </cell>
          <cell r="H557">
            <v>1.0810999999999999E-2</v>
          </cell>
          <cell r="I557">
            <v>3.8920000000000003E-2</v>
          </cell>
        </row>
        <row r="558">
          <cell r="D558" t="str">
            <v>SM0382D0</v>
          </cell>
          <cell r="E558">
            <v>85127</v>
          </cell>
          <cell r="F558">
            <v>85225</v>
          </cell>
          <cell r="G558" t="str">
            <v>HARGAZ</v>
          </cell>
          <cell r="H558">
            <v>1.0810999999999999E-2</v>
          </cell>
          <cell r="I558">
            <v>3.8920000000000003E-2</v>
          </cell>
        </row>
        <row r="559">
          <cell r="D559" t="str">
            <v>SM0383D0</v>
          </cell>
          <cell r="E559">
            <v>85127</v>
          </cell>
          <cell r="F559">
            <v>85216</v>
          </cell>
          <cell r="G559" t="str">
            <v>HARGAZ</v>
          </cell>
          <cell r="H559">
            <v>1.0810999999999999E-2</v>
          </cell>
          <cell r="I559">
            <v>3.8920000000000003E-2</v>
          </cell>
        </row>
        <row r="560">
          <cell r="D560" t="str">
            <v>SM0384D0</v>
          </cell>
          <cell r="E560">
            <v>85127</v>
          </cell>
          <cell r="F560">
            <v>85190</v>
          </cell>
          <cell r="G560" t="str">
            <v>EGDTGM</v>
          </cell>
          <cell r="H560">
            <v>1.0810999999999999E-2</v>
          </cell>
          <cell r="I560">
            <v>3.8920000000000003E-2</v>
          </cell>
        </row>
        <row r="561">
          <cell r="D561" t="str">
            <v>SM0840D0</v>
          </cell>
          <cell r="E561">
            <v>114514</v>
          </cell>
          <cell r="F561">
            <v>114523</v>
          </cell>
          <cell r="G561" t="str">
            <v>EGDTGM</v>
          </cell>
          <cell r="H561">
            <v>1.0810999999999999E-2</v>
          </cell>
          <cell r="I561">
            <v>3.8920000000000003E-2</v>
          </cell>
        </row>
        <row r="562">
          <cell r="D562" t="str">
            <v>SM1240D0</v>
          </cell>
          <cell r="E562">
            <v>120307</v>
          </cell>
          <cell r="F562">
            <v>120254</v>
          </cell>
          <cell r="G562" t="str">
            <v>EGDTGM</v>
          </cell>
          <cell r="H562">
            <v>1.0810999999999999E-2</v>
          </cell>
          <cell r="I562">
            <v>3.8920000000000003E-2</v>
          </cell>
        </row>
        <row r="563">
          <cell r="D563" t="str">
            <v>SM0834D0</v>
          </cell>
          <cell r="E563">
            <v>114514</v>
          </cell>
          <cell r="F563">
            <v>114596</v>
          </cell>
          <cell r="G563" t="str">
            <v>EGDTGM</v>
          </cell>
          <cell r="H563">
            <v>1.048E-2</v>
          </cell>
          <cell r="I563">
            <v>3.7727999999999998E-2</v>
          </cell>
        </row>
        <row r="564">
          <cell r="D564" t="str">
            <v>SM1001D0</v>
          </cell>
          <cell r="E564">
            <v>114514</v>
          </cell>
          <cell r="F564">
            <v>114523</v>
          </cell>
          <cell r="G564" t="str">
            <v>SICERM</v>
          </cell>
          <cell r="H564">
            <v>1.048E-2</v>
          </cell>
          <cell r="I564">
            <v>3.7727999999999998E-2</v>
          </cell>
        </row>
        <row r="565">
          <cell r="D565" t="str">
            <v>SM0409D0</v>
          </cell>
          <cell r="E565">
            <v>85127</v>
          </cell>
          <cell r="F565">
            <v>85136</v>
          </cell>
          <cell r="G565" t="str">
            <v>HARGAZ</v>
          </cell>
          <cell r="H565">
            <v>1.0326999999999999E-2</v>
          </cell>
          <cell r="I565">
            <v>3.7177000000000002E-2</v>
          </cell>
        </row>
        <row r="566">
          <cell r="D566" t="str">
            <v>SM0410D0</v>
          </cell>
          <cell r="E566">
            <v>83197</v>
          </cell>
          <cell r="F566">
            <v>83204</v>
          </cell>
          <cell r="G566" t="str">
            <v>HARGAZ</v>
          </cell>
          <cell r="H566">
            <v>1.0326999999999999E-2</v>
          </cell>
          <cell r="I566">
            <v>3.7177000000000002E-2</v>
          </cell>
        </row>
        <row r="567">
          <cell r="D567" t="str">
            <v>SM0411D0</v>
          </cell>
          <cell r="E567">
            <v>83133</v>
          </cell>
          <cell r="F567">
            <v>83142</v>
          </cell>
          <cell r="G567" t="str">
            <v>EGDTGM</v>
          </cell>
          <cell r="H567">
            <v>1.0326999999999999E-2</v>
          </cell>
          <cell r="I567">
            <v>3.7177000000000002E-2</v>
          </cell>
        </row>
        <row r="568">
          <cell r="D568" t="str">
            <v>SM0412D0</v>
          </cell>
          <cell r="E568">
            <v>83749</v>
          </cell>
          <cell r="F568">
            <v>83758</v>
          </cell>
          <cell r="G568" t="str">
            <v>EGDTGM</v>
          </cell>
          <cell r="H568">
            <v>1.0326999999999999E-2</v>
          </cell>
          <cell r="I568">
            <v>3.7177000000000002E-2</v>
          </cell>
        </row>
        <row r="569">
          <cell r="D569" t="str">
            <v>SM0413D0</v>
          </cell>
          <cell r="E569">
            <v>84629</v>
          </cell>
          <cell r="F569">
            <v>84638</v>
          </cell>
          <cell r="G569" t="str">
            <v>STATCV</v>
          </cell>
          <cell r="H569">
            <v>1.0326999999999999E-2</v>
          </cell>
          <cell r="I569">
            <v>3.7177000000000002E-2</v>
          </cell>
        </row>
        <row r="570">
          <cell r="D570" t="str">
            <v>SM0414D0</v>
          </cell>
          <cell r="E570">
            <v>83963</v>
          </cell>
          <cell r="F570">
            <v>83972</v>
          </cell>
          <cell r="G570" t="str">
            <v>HARGAZ</v>
          </cell>
          <cell r="H570">
            <v>1.0326999999999999E-2</v>
          </cell>
          <cell r="I570">
            <v>3.7177000000000002E-2</v>
          </cell>
        </row>
        <row r="571">
          <cell r="D571" t="str">
            <v>SM0415D1</v>
          </cell>
          <cell r="E571">
            <v>83320</v>
          </cell>
          <cell r="F571">
            <v>83339</v>
          </cell>
          <cell r="G571" t="str">
            <v>EGDTGM</v>
          </cell>
          <cell r="H571">
            <v>1.0326999999999999E-2</v>
          </cell>
          <cell r="I571">
            <v>3.7177000000000002E-2</v>
          </cell>
        </row>
        <row r="572">
          <cell r="D572" t="str">
            <v>SM0415D2</v>
          </cell>
          <cell r="E572">
            <v>83320</v>
          </cell>
          <cell r="F572">
            <v>83339</v>
          </cell>
          <cell r="G572" t="str">
            <v>HEINEK</v>
          </cell>
          <cell r="H572">
            <v>1.0326999999999999E-2</v>
          </cell>
          <cell r="I572">
            <v>3.7177000000000002E-2</v>
          </cell>
        </row>
        <row r="573">
          <cell r="D573" t="str">
            <v>SM0416D0</v>
          </cell>
          <cell r="E573">
            <v>83320</v>
          </cell>
          <cell r="F573">
            <v>83339</v>
          </cell>
          <cell r="G573" t="str">
            <v>UMCIUC</v>
          </cell>
          <cell r="H573">
            <v>1.0326999999999999E-2</v>
          </cell>
          <cell r="I573">
            <v>3.7177000000000002E-2</v>
          </cell>
        </row>
        <row r="574">
          <cell r="D574" t="str">
            <v>SM0418D0</v>
          </cell>
          <cell r="E574">
            <v>84825</v>
          </cell>
          <cell r="F574">
            <v>84898</v>
          </cell>
          <cell r="G574" t="str">
            <v>HARGAZ</v>
          </cell>
          <cell r="H574">
            <v>1.0326999999999999E-2</v>
          </cell>
          <cell r="I574">
            <v>3.7177000000000002E-2</v>
          </cell>
        </row>
        <row r="575">
          <cell r="D575" t="str">
            <v>SM0419D0</v>
          </cell>
          <cell r="E575">
            <v>83464</v>
          </cell>
          <cell r="F575">
            <v>83473</v>
          </cell>
          <cell r="G575" t="str">
            <v>HARGAZ</v>
          </cell>
          <cell r="H575">
            <v>1.0326999999999999E-2</v>
          </cell>
          <cell r="I575">
            <v>3.7177000000000002E-2</v>
          </cell>
        </row>
        <row r="576">
          <cell r="D576" t="str">
            <v>SM0420D0</v>
          </cell>
          <cell r="E576">
            <v>85760</v>
          </cell>
          <cell r="F576">
            <v>85779</v>
          </cell>
          <cell r="G576" t="str">
            <v>HARGAZ</v>
          </cell>
          <cell r="H576">
            <v>1.0326999999999999E-2</v>
          </cell>
          <cell r="I576">
            <v>3.7177000000000002E-2</v>
          </cell>
        </row>
        <row r="577">
          <cell r="D577" t="str">
            <v>SM0421D0</v>
          </cell>
          <cell r="E577">
            <v>83151</v>
          </cell>
          <cell r="F577">
            <v>83160</v>
          </cell>
          <cell r="G577" t="str">
            <v>EGDTGM</v>
          </cell>
          <cell r="H577">
            <v>1.0326999999999999E-2</v>
          </cell>
          <cell r="I577">
            <v>3.7177000000000002E-2</v>
          </cell>
        </row>
        <row r="578">
          <cell r="D578" t="str">
            <v>SM0951D0</v>
          </cell>
          <cell r="E578">
            <v>83320</v>
          </cell>
          <cell r="F578">
            <v>83339</v>
          </cell>
          <cell r="G578" t="str">
            <v>TEHNMC</v>
          </cell>
          <cell r="H578">
            <v>1.0326999999999999E-2</v>
          </cell>
          <cell r="I578">
            <v>3.7177000000000002E-2</v>
          </cell>
        </row>
        <row r="579">
          <cell r="D579" t="str">
            <v>SM0999D0</v>
          </cell>
          <cell r="E579">
            <v>84825</v>
          </cell>
          <cell r="F579">
            <v>84852</v>
          </cell>
          <cell r="G579" t="str">
            <v>GORDON</v>
          </cell>
          <cell r="H579">
            <v>1.0326999999999999E-2</v>
          </cell>
          <cell r="I579">
            <v>3.7177000000000002E-2</v>
          </cell>
        </row>
        <row r="580">
          <cell r="D580" t="str">
            <v>SM1000D0</v>
          </cell>
          <cell r="E580">
            <v>83561</v>
          </cell>
          <cell r="F580">
            <v>83570</v>
          </cell>
          <cell r="G580" t="str">
            <v>HARGAZ</v>
          </cell>
          <cell r="H580">
            <v>1.0326999999999999E-2</v>
          </cell>
          <cell r="I580">
            <v>3.7177000000000002E-2</v>
          </cell>
        </row>
        <row r="581">
          <cell r="D581" t="str">
            <v>SM1025D0</v>
          </cell>
          <cell r="E581">
            <v>86339</v>
          </cell>
          <cell r="F581">
            <v>86357</v>
          </cell>
          <cell r="G581" t="str">
            <v>HARGAZ</v>
          </cell>
          <cell r="H581">
            <v>1.0326999999999999E-2</v>
          </cell>
          <cell r="I581">
            <v>3.7177000000000002E-2</v>
          </cell>
        </row>
        <row r="582">
          <cell r="D582" t="str">
            <v>SM0388D0</v>
          </cell>
          <cell r="E582">
            <v>63394</v>
          </cell>
          <cell r="F582">
            <v>63401</v>
          </cell>
          <cell r="G582" t="str">
            <v>DISTSR</v>
          </cell>
          <cell r="H582">
            <v>1.0954E-2</v>
          </cell>
          <cell r="I582">
            <v>3.9433999999999997E-2</v>
          </cell>
        </row>
        <row r="583">
          <cell r="D583" t="str">
            <v>SM0389D0</v>
          </cell>
          <cell r="E583">
            <v>64425</v>
          </cell>
          <cell r="F583">
            <v>64434</v>
          </cell>
          <cell r="G583" t="str">
            <v>DISTSR</v>
          </cell>
          <cell r="H583">
            <v>1.0954E-2</v>
          </cell>
          <cell r="I583">
            <v>3.9433999999999997E-2</v>
          </cell>
        </row>
        <row r="584">
          <cell r="D584" t="str">
            <v>SM0391D0</v>
          </cell>
          <cell r="E584">
            <v>63447</v>
          </cell>
          <cell r="F584">
            <v>63456</v>
          </cell>
          <cell r="G584" t="str">
            <v>DISTSR</v>
          </cell>
          <cell r="H584">
            <v>1.1051E-2</v>
          </cell>
          <cell r="I584">
            <v>3.9784E-2</v>
          </cell>
        </row>
        <row r="585">
          <cell r="D585" t="str">
            <v>SM0392D0</v>
          </cell>
          <cell r="E585">
            <v>64997</v>
          </cell>
          <cell r="F585">
            <v>65002</v>
          </cell>
          <cell r="G585" t="str">
            <v>DISTSR</v>
          </cell>
          <cell r="H585">
            <v>1.1051E-2</v>
          </cell>
          <cell r="I585">
            <v>3.9784E-2</v>
          </cell>
        </row>
        <row r="586">
          <cell r="D586" t="str">
            <v>SM0393D0</v>
          </cell>
          <cell r="E586">
            <v>63447</v>
          </cell>
          <cell r="F586">
            <v>63465</v>
          </cell>
          <cell r="G586" t="str">
            <v>DISTSR</v>
          </cell>
          <cell r="H586">
            <v>1.1051E-2</v>
          </cell>
          <cell r="I586">
            <v>3.9784E-2</v>
          </cell>
        </row>
        <row r="587">
          <cell r="D587" t="str">
            <v>SM0396D0</v>
          </cell>
          <cell r="E587">
            <v>63802</v>
          </cell>
          <cell r="F587">
            <v>63811</v>
          </cell>
          <cell r="G587" t="str">
            <v>DISTSR</v>
          </cell>
          <cell r="H587">
            <v>1.1051E-2</v>
          </cell>
          <cell r="I587">
            <v>3.9784E-2</v>
          </cell>
        </row>
        <row r="588">
          <cell r="D588" t="str">
            <v>SM0397D0</v>
          </cell>
          <cell r="E588">
            <v>86188</v>
          </cell>
          <cell r="F588">
            <v>86197</v>
          </cell>
          <cell r="G588" t="str">
            <v>EGDTGM</v>
          </cell>
          <cell r="H588">
            <v>1.1051E-2</v>
          </cell>
          <cell r="I588">
            <v>3.9784E-2</v>
          </cell>
        </row>
        <row r="589">
          <cell r="D589" t="str">
            <v>SM0398D0</v>
          </cell>
          <cell r="E589">
            <v>64871</v>
          </cell>
          <cell r="F589">
            <v>64880</v>
          </cell>
          <cell r="G589" t="str">
            <v>CETBLV</v>
          </cell>
          <cell r="H589">
            <v>1.1051E-2</v>
          </cell>
          <cell r="I589">
            <v>3.9784E-2</v>
          </cell>
        </row>
        <row r="590">
          <cell r="D590" t="str">
            <v>SM0399D0</v>
          </cell>
          <cell r="E590">
            <v>64871</v>
          </cell>
          <cell r="F590">
            <v>64880</v>
          </cell>
          <cell r="G590" t="str">
            <v>IMPERT</v>
          </cell>
          <cell r="H590">
            <v>1.1051E-2</v>
          </cell>
          <cell r="I590">
            <v>3.9784E-2</v>
          </cell>
        </row>
        <row r="591">
          <cell r="D591" t="str">
            <v>SM0400D0</v>
          </cell>
          <cell r="E591">
            <v>64871</v>
          </cell>
          <cell r="F591">
            <v>64880</v>
          </cell>
          <cell r="G591" t="str">
            <v>DISTSR</v>
          </cell>
          <cell r="H591">
            <v>1.1051E-2</v>
          </cell>
          <cell r="I591">
            <v>3.9784E-2</v>
          </cell>
        </row>
        <row r="592">
          <cell r="D592" t="str">
            <v>SM0402D0</v>
          </cell>
          <cell r="E592">
            <v>64130</v>
          </cell>
          <cell r="F592">
            <v>64167</v>
          </cell>
          <cell r="G592" t="str">
            <v>COMPIM</v>
          </cell>
          <cell r="H592">
            <v>1.1051E-2</v>
          </cell>
          <cell r="I592">
            <v>3.9784E-2</v>
          </cell>
        </row>
        <row r="593">
          <cell r="D593" t="str">
            <v>SM0403D0</v>
          </cell>
          <cell r="E593">
            <v>63526</v>
          </cell>
          <cell r="F593">
            <v>63535</v>
          </cell>
          <cell r="G593" t="str">
            <v>DISTSR</v>
          </cell>
          <cell r="H593">
            <v>1.1051E-2</v>
          </cell>
          <cell r="I593">
            <v>3.9784E-2</v>
          </cell>
        </row>
        <row r="594">
          <cell r="D594" t="str">
            <v>SM0404D0</v>
          </cell>
          <cell r="E594">
            <v>64826</v>
          </cell>
          <cell r="F594">
            <v>64835</v>
          </cell>
          <cell r="G594" t="str">
            <v>DISTSR</v>
          </cell>
          <cell r="H594">
            <v>1.1051E-2</v>
          </cell>
          <cell r="I594">
            <v>3.9784E-2</v>
          </cell>
        </row>
        <row r="595">
          <cell r="D595" t="str">
            <v>SM0405D0</v>
          </cell>
          <cell r="E595">
            <v>63740</v>
          </cell>
          <cell r="F595">
            <v>63759</v>
          </cell>
          <cell r="G595" t="str">
            <v>DISTSR</v>
          </cell>
          <cell r="H595">
            <v>1.1051E-2</v>
          </cell>
          <cell r="I595">
            <v>3.9784E-2</v>
          </cell>
        </row>
        <row r="596">
          <cell r="D596" t="str">
            <v>SM0406D0</v>
          </cell>
          <cell r="E596">
            <v>63740</v>
          </cell>
          <cell r="F596">
            <v>63759</v>
          </cell>
          <cell r="G596" t="str">
            <v>AMYLUM</v>
          </cell>
          <cell r="H596">
            <v>1.1051E-2</v>
          </cell>
          <cell r="I596">
            <v>3.9784E-2</v>
          </cell>
        </row>
        <row r="597">
          <cell r="D597" t="str">
            <v>SM0407D0</v>
          </cell>
          <cell r="E597">
            <v>64461</v>
          </cell>
          <cell r="F597">
            <v>64470</v>
          </cell>
          <cell r="G597" t="str">
            <v>DISTSR</v>
          </cell>
          <cell r="H597">
            <v>1.1051E-2</v>
          </cell>
          <cell r="I597">
            <v>3.9784E-2</v>
          </cell>
        </row>
        <row r="598">
          <cell r="D598" t="str">
            <v>SM0408D0</v>
          </cell>
          <cell r="E598">
            <v>64096</v>
          </cell>
          <cell r="F598">
            <v>64103</v>
          </cell>
          <cell r="G598" t="str">
            <v>DISTSR</v>
          </cell>
          <cell r="H598">
            <v>1.1051E-2</v>
          </cell>
          <cell r="I598">
            <v>3.9784E-2</v>
          </cell>
        </row>
        <row r="599">
          <cell r="D599" t="str">
            <v>SM0933D0</v>
          </cell>
          <cell r="E599">
            <v>83320</v>
          </cell>
          <cell r="F599">
            <v>83339</v>
          </cell>
          <cell r="G599" t="str">
            <v>GABYSP</v>
          </cell>
          <cell r="H599">
            <v>1.1051E-2</v>
          </cell>
          <cell r="I599">
            <v>3.9784E-2</v>
          </cell>
        </row>
        <row r="600">
          <cell r="D600" t="str">
            <v>SM0937D1</v>
          </cell>
          <cell r="E600">
            <v>85680</v>
          </cell>
          <cell r="F600">
            <v>85699</v>
          </cell>
          <cell r="G600" t="str">
            <v>PERLHG</v>
          </cell>
          <cell r="H600">
            <v>1.1051E-2</v>
          </cell>
          <cell r="I600">
            <v>3.9784E-2</v>
          </cell>
        </row>
        <row r="601">
          <cell r="D601" t="str">
            <v>SM0937D2</v>
          </cell>
          <cell r="E601">
            <v>85680</v>
          </cell>
          <cell r="F601">
            <v>85699</v>
          </cell>
          <cell r="G601" t="str">
            <v>HARGAZ</v>
          </cell>
          <cell r="H601">
            <v>1.1051E-2</v>
          </cell>
          <cell r="I601">
            <v>3.9784E-2</v>
          </cell>
        </row>
        <row r="602">
          <cell r="D602" t="str">
            <v>SM0985D0</v>
          </cell>
          <cell r="E602">
            <v>85680</v>
          </cell>
          <cell r="F602">
            <v>85733</v>
          </cell>
          <cell r="G602" t="str">
            <v>HARGAZ</v>
          </cell>
          <cell r="H602">
            <v>1.1051E-2</v>
          </cell>
          <cell r="I602">
            <v>3.9784E-2</v>
          </cell>
        </row>
        <row r="603">
          <cell r="D603" t="str">
            <v>SM1014D0</v>
          </cell>
          <cell r="E603">
            <v>83981</v>
          </cell>
          <cell r="F603">
            <v>84022</v>
          </cell>
          <cell r="G603" t="str">
            <v>HARGAZ</v>
          </cell>
          <cell r="H603">
            <v>1.1051E-2</v>
          </cell>
          <cell r="I603">
            <v>3.9784E-2</v>
          </cell>
        </row>
        <row r="604">
          <cell r="D604" t="str">
            <v>SM1026D0</v>
          </cell>
          <cell r="E604">
            <v>85788</v>
          </cell>
          <cell r="F604">
            <v>85797</v>
          </cell>
          <cell r="G604" t="str">
            <v>HARGAZ</v>
          </cell>
          <cell r="H604">
            <v>1.1051E-2</v>
          </cell>
          <cell r="I604">
            <v>3.9784E-2</v>
          </cell>
        </row>
        <row r="605">
          <cell r="D605" t="str">
            <v>SM0438D0</v>
          </cell>
          <cell r="E605">
            <v>20563</v>
          </cell>
          <cell r="F605">
            <v>20572</v>
          </cell>
          <cell r="G605" t="str">
            <v>EGDTGM</v>
          </cell>
          <cell r="H605">
            <v>1.0057999999999999E-2</v>
          </cell>
          <cell r="I605">
            <v>3.6208999999999998E-2</v>
          </cell>
        </row>
        <row r="606">
          <cell r="D606" t="str">
            <v>SM0128D0</v>
          </cell>
          <cell r="E606">
            <v>20563</v>
          </cell>
          <cell r="F606">
            <v>20572</v>
          </cell>
          <cell r="G606" t="str">
            <v>INTAGO</v>
          </cell>
          <cell r="H606">
            <v>1.1051E-2</v>
          </cell>
          <cell r="I606">
            <v>3.9784E-2</v>
          </cell>
        </row>
        <row r="607">
          <cell r="D607" t="str">
            <v>SM0385D0</v>
          </cell>
          <cell r="E607">
            <v>23797</v>
          </cell>
          <cell r="F607">
            <v>23859</v>
          </cell>
          <cell r="G607" t="str">
            <v>CARMUN</v>
          </cell>
          <cell r="H607">
            <v>1.1051E-2</v>
          </cell>
          <cell r="I607">
            <v>3.9784E-2</v>
          </cell>
        </row>
        <row r="608">
          <cell r="D608" t="str">
            <v>SM0386D0</v>
          </cell>
          <cell r="E608">
            <v>23797</v>
          </cell>
          <cell r="F608">
            <v>23804</v>
          </cell>
          <cell r="G608" t="str">
            <v>EGDTGM</v>
          </cell>
          <cell r="H608">
            <v>1.1051E-2</v>
          </cell>
          <cell r="I608">
            <v>3.9784E-2</v>
          </cell>
        </row>
        <row r="609">
          <cell r="D609" t="str">
            <v>SM0387D0</v>
          </cell>
          <cell r="E609">
            <v>23797</v>
          </cell>
          <cell r="F609">
            <v>23804</v>
          </cell>
          <cell r="G609" t="str">
            <v>PACOTZ</v>
          </cell>
          <cell r="H609">
            <v>1.1051E-2</v>
          </cell>
          <cell r="I609">
            <v>3.9784E-2</v>
          </cell>
        </row>
        <row r="610">
          <cell r="D610" t="str">
            <v>SM0909D0</v>
          </cell>
          <cell r="E610">
            <v>23797</v>
          </cell>
          <cell r="F610">
            <v>23804</v>
          </cell>
          <cell r="G610" t="str">
            <v>CASUNP</v>
          </cell>
          <cell r="H610">
            <v>1.1051E-2</v>
          </cell>
          <cell r="I610">
            <v>3.9784E-2</v>
          </cell>
        </row>
        <row r="611">
          <cell r="D611" t="str">
            <v>SM0390D0</v>
          </cell>
          <cell r="E611">
            <v>64906</v>
          </cell>
          <cell r="F611">
            <v>64924</v>
          </cell>
          <cell r="G611" t="str">
            <v>LENARC</v>
          </cell>
          <cell r="H611">
            <v>1.0044000000000001E-2</v>
          </cell>
          <cell r="I611">
            <v>3.6158000000000003E-2</v>
          </cell>
        </row>
        <row r="612">
          <cell r="D612" t="str">
            <v>SM1003D0</v>
          </cell>
          <cell r="E612">
            <v>64504</v>
          </cell>
          <cell r="F612">
            <v>64513</v>
          </cell>
          <cell r="G612" t="str">
            <v>OLIGPL</v>
          </cell>
          <cell r="H612">
            <v>1.0044000000000001E-2</v>
          </cell>
          <cell r="I612">
            <v>3.6158000000000003E-2</v>
          </cell>
        </row>
        <row r="613">
          <cell r="D613" t="str">
            <v>SM0422D0</v>
          </cell>
          <cell r="E613">
            <v>20910</v>
          </cell>
          <cell r="F613">
            <v>20947</v>
          </cell>
          <cell r="G613" t="str">
            <v>EGDTGM</v>
          </cell>
          <cell r="H613">
            <v>1.0064999999999999E-2</v>
          </cell>
          <cell r="I613">
            <v>3.6234000000000002E-2</v>
          </cell>
        </row>
        <row r="614">
          <cell r="D614" t="str">
            <v>SM0423D0</v>
          </cell>
          <cell r="E614">
            <v>20910</v>
          </cell>
          <cell r="F614">
            <v>20938</v>
          </cell>
          <cell r="G614" t="str">
            <v>EGDTGM</v>
          </cell>
          <cell r="H614">
            <v>1.0064999999999999E-2</v>
          </cell>
          <cell r="I614">
            <v>3.6234000000000002E-2</v>
          </cell>
        </row>
        <row r="615">
          <cell r="D615" t="str">
            <v>SM0424D0</v>
          </cell>
          <cell r="E615">
            <v>20910</v>
          </cell>
          <cell r="F615">
            <v>20929</v>
          </cell>
          <cell r="G615" t="str">
            <v>EGDTGM</v>
          </cell>
          <cell r="H615">
            <v>1.0064999999999999E-2</v>
          </cell>
          <cell r="I615">
            <v>3.6234000000000002E-2</v>
          </cell>
        </row>
        <row r="616">
          <cell r="D616" t="str">
            <v>SM0425D0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1.0064999999999999E-2</v>
          </cell>
          <cell r="I616">
            <v>3.6234000000000002E-2</v>
          </cell>
        </row>
        <row r="617">
          <cell r="D617" t="str">
            <v>SM0426D0</v>
          </cell>
          <cell r="E617">
            <v>20965</v>
          </cell>
          <cell r="F617">
            <v>20974</v>
          </cell>
          <cell r="G617" t="str">
            <v>EGDTGM</v>
          </cell>
          <cell r="H617">
            <v>1.0064999999999999E-2</v>
          </cell>
          <cell r="I617">
            <v>3.6234000000000002E-2</v>
          </cell>
        </row>
        <row r="618">
          <cell r="D618" t="str">
            <v>SM0427D0</v>
          </cell>
          <cell r="E618">
            <v>20965</v>
          </cell>
          <cell r="F618">
            <v>20974</v>
          </cell>
          <cell r="G618" t="str">
            <v>MANMGO</v>
          </cell>
          <cell r="H618">
            <v>1.0064999999999999E-2</v>
          </cell>
          <cell r="I618">
            <v>3.6234000000000002E-2</v>
          </cell>
        </row>
        <row r="619">
          <cell r="D619" t="str">
            <v>SM0430D0</v>
          </cell>
          <cell r="E619">
            <v>20965</v>
          </cell>
          <cell r="F619">
            <v>20983</v>
          </cell>
          <cell r="G619" t="str">
            <v>EGDTGM</v>
          </cell>
          <cell r="H619">
            <v>1.0064999999999999E-2</v>
          </cell>
          <cell r="I619">
            <v>3.6234000000000002E-2</v>
          </cell>
        </row>
        <row r="620">
          <cell r="D620" t="str">
            <v>SM0431D0</v>
          </cell>
          <cell r="E620">
            <v>22166</v>
          </cell>
          <cell r="F620">
            <v>22175</v>
          </cell>
          <cell r="G620" t="str">
            <v>EGDTGM</v>
          </cell>
          <cell r="H620">
            <v>1.0064999999999999E-2</v>
          </cell>
          <cell r="I620">
            <v>3.6234000000000002E-2</v>
          </cell>
        </row>
        <row r="621">
          <cell r="D621" t="str">
            <v>SM0432D1</v>
          </cell>
          <cell r="E621">
            <v>20821</v>
          </cell>
          <cell r="F621">
            <v>20830</v>
          </cell>
          <cell r="G621" t="str">
            <v>EGDTGM</v>
          </cell>
          <cell r="H621">
            <v>1.0064999999999999E-2</v>
          </cell>
          <cell r="I621">
            <v>3.6234000000000002E-2</v>
          </cell>
        </row>
        <row r="622">
          <cell r="D622" t="str">
            <v>SM0436D0</v>
          </cell>
          <cell r="E622">
            <v>20821</v>
          </cell>
          <cell r="F622">
            <v>20858</v>
          </cell>
          <cell r="G622" t="str">
            <v>EGDTGM</v>
          </cell>
          <cell r="H622">
            <v>1.0064999999999999E-2</v>
          </cell>
          <cell r="I622">
            <v>3.6234000000000002E-2</v>
          </cell>
        </row>
        <row r="623">
          <cell r="D623" t="str">
            <v>SM0437D0</v>
          </cell>
          <cell r="E623">
            <v>20876</v>
          </cell>
          <cell r="F623">
            <v>20885</v>
          </cell>
          <cell r="G623" t="str">
            <v>EGDTGM</v>
          </cell>
          <cell r="H623">
            <v>1.0064999999999999E-2</v>
          </cell>
          <cell r="I623">
            <v>3.6234000000000002E-2</v>
          </cell>
        </row>
        <row r="624">
          <cell r="D624" t="str">
            <v>SM0440D0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1.0064999999999999E-2</v>
          </cell>
          <cell r="I624">
            <v>3.6234000000000002E-2</v>
          </cell>
        </row>
        <row r="625">
          <cell r="D625" t="str">
            <v>SM1156D0</v>
          </cell>
          <cell r="E625">
            <v>20821</v>
          </cell>
          <cell r="F625">
            <v>20830</v>
          </cell>
          <cell r="G625" t="str">
            <v>EGDTGM</v>
          </cell>
          <cell r="H625">
            <v>1.0064999999999999E-2</v>
          </cell>
          <cell r="I625">
            <v>3.6234000000000002E-2</v>
          </cell>
        </row>
        <row r="626">
          <cell r="D626" t="str">
            <v>SM0307D0</v>
          </cell>
          <cell r="E626">
            <v>124938</v>
          </cell>
          <cell r="F626">
            <v>124974</v>
          </cell>
          <cell r="G626" t="str">
            <v>TLSITB</v>
          </cell>
          <cell r="H626">
            <v>1.1266E-2</v>
          </cell>
          <cell r="I626">
            <v>4.0557999999999997E-2</v>
          </cell>
        </row>
        <row r="627">
          <cell r="D627" t="str">
            <v>SM0448D4</v>
          </cell>
          <cell r="E627">
            <v>120824</v>
          </cell>
          <cell r="F627">
            <v>120833</v>
          </cell>
          <cell r="G627" t="str">
            <v>EGDTGM</v>
          </cell>
          <cell r="H627">
            <v>1.1266E-2</v>
          </cell>
          <cell r="I627">
            <v>4.0557999999999997E-2</v>
          </cell>
        </row>
        <row r="628">
          <cell r="D628" t="str">
            <v>SM0450D1</v>
          </cell>
          <cell r="E628">
            <v>120824</v>
          </cell>
          <cell r="F628">
            <v>120833</v>
          </cell>
          <cell r="G628" t="str">
            <v>KOBERS</v>
          </cell>
          <cell r="H628">
            <v>1.1266E-2</v>
          </cell>
          <cell r="I628">
            <v>4.0557999999999997E-2</v>
          </cell>
        </row>
        <row r="629">
          <cell r="D629" t="str">
            <v>SM0450D2</v>
          </cell>
          <cell r="E629">
            <v>120824</v>
          </cell>
          <cell r="F629">
            <v>120833</v>
          </cell>
          <cell r="G629" t="str">
            <v>RIFILS</v>
          </cell>
          <cell r="H629">
            <v>1.1266E-2</v>
          </cell>
          <cell r="I629">
            <v>4.0557999999999997E-2</v>
          </cell>
        </row>
        <row r="630">
          <cell r="D630" t="str">
            <v>SM0453D0</v>
          </cell>
          <cell r="E630">
            <v>120726</v>
          </cell>
          <cell r="F630">
            <v>120735</v>
          </cell>
          <cell r="G630" t="str">
            <v>EGDTGM</v>
          </cell>
          <cell r="H630">
            <v>1.1266E-2</v>
          </cell>
          <cell r="I630">
            <v>4.0557999999999997E-2</v>
          </cell>
        </row>
        <row r="631">
          <cell r="D631" t="str">
            <v>SM0454D0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1.1266E-2</v>
          </cell>
          <cell r="I631">
            <v>4.0557999999999997E-2</v>
          </cell>
        </row>
        <row r="632">
          <cell r="D632" t="str">
            <v>SM0455D0</v>
          </cell>
          <cell r="E632">
            <v>124938</v>
          </cell>
          <cell r="F632">
            <v>124974</v>
          </cell>
          <cell r="G632" t="str">
            <v>EGDTGM</v>
          </cell>
          <cell r="H632">
            <v>1.1266E-2</v>
          </cell>
          <cell r="I632">
            <v>4.0557999999999997E-2</v>
          </cell>
        </row>
        <row r="633">
          <cell r="D633" t="str">
            <v>SM0456D0</v>
          </cell>
          <cell r="E633">
            <v>124938</v>
          </cell>
          <cell r="F633">
            <v>124965</v>
          </cell>
          <cell r="G633" t="str">
            <v>SANBIS</v>
          </cell>
          <cell r="H633">
            <v>1.1266E-2</v>
          </cell>
          <cell r="I633">
            <v>4.0557999999999997E-2</v>
          </cell>
        </row>
        <row r="634">
          <cell r="D634" t="str">
            <v>SM0457D0</v>
          </cell>
          <cell r="E634">
            <v>124938</v>
          </cell>
          <cell r="F634">
            <v>124992</v>
          </cell>
          <cell r="G634" t="str">
            <v>UNOPAN</v>
          </cell>
          <cell r="H634">
            <v>1.1266E-2</v>
          </cell>
          <cell r="I634">
            <v>4.0557999999999997E-2</v>
          </cell>
        </row>
        <row r="635">
          <cell r="D635" t="str">
            <v>SM0458D0</v>
          </cell>
          <cell r="E635">
            <v>123601</v>
          </cell>
          <cell r="F635">
            <v>123665</v>
          </cell>
          <cell r="G635" t="str">
            <v>EGDTGM</v>
          </cell>
          <cell r="H635">
            <v>1.1266E-2</v>
          </cell>
          <cell r="I635">
            <v>4.0557999999999997E-2</v>
          </cell>
        </row>
        <row r="636">
          <cell r="D636" t="str">
            <v>SM0459D0</v>
          </cell>
          <cell r="E636">
            <v>120968</v>
          </cell>
          <cell r="F636">
            <v>120977</v>
          </cell>
          <cell r="G636" t="str">
            <v>EGDTGM</v>
          </cell>
          <cell r="H636">
            <v>1.1266E-2</v>
          </cell>
          <cell r="I636">
            <v>4.0557999999999997E-2</v>
          </cell>
        </row>
        <row r="637">
          <cell r="D637" t="str">
            <v>SM0461D0</v>
          </cell>
          <cell r="E637">
            <v>124938</v>
          </cell>
          <cell r="F637">
            <v>124992</v>
          </cell>
          <cell r="G637" t="str">
            <v>KOBERV</v>
          </cell>
          <cell r="H637">
            <v>1.1266E-2</v>
          </cell>
          <cell r="I637">
            <v>4.0557999999999997E-2</v>
          </cell>
        </row>
        <row r="638">
          <cell r="D638" t="str">
            <v>SM0990D0</v>
          </cell>
          <cell r="E638">
            <v>120771</v>
          </cell>
          <cell r="F638">
            <v>120780</v>
          </cell>
          <cell r="G638" t="str">
            <v>PRDPRS</v>
          </cell>
          <cell r="H638">
            <v>1.1266E-2</v>
          </cell>
          <cell r="I638">
            <v>4.0557999999999997E-2</v>
          </cell>
        </row>
        <row r="639">
          <cell r="D639" t="str">
            <v>SM1052D0</v>
          </cell>
          <cell r="E639">
            <v>124938</v>
          </cell>
          <cell r="F639">
            <v>124992</v>
          </cell>
          <cell r="G639" t="str">
            <v>EGDTGM</v>
          </cell>
          <cell r="H639">
            <v>1.1266E-2</v>
          </cell>
          <cell r="I639">
            <v>4.0557999999999997E-2</v>
          </cell>
        </row>
        <row r="640">
          <cell r="D640" t="str">
            <v>SM1074D0</v>
          </cell>
          <cell r="E640">
            <v>120726</v>
          </cell>
          <cell r="F640">
            <v>120735</v>
          </cell>
          <cell r="G640" t="str">
            <v>PECART</v>
          </cell>
          <cell r="H640">
            <v>1.1266E-2</v>
          </cell>
          <cell r="I640">
            <v>4.0557999999999997E-2</v>
          </cell>
        </row>
        <row r="641">
          <cell r="D641" t="str">
            <v>SM1108D0</v>
          </cell>
          <cell r="E641">
            <v>120771</v>
          </cell>
          <cell r="F641">
            <v>120780</v>
          </cell>
          <cell r="G641" t="str">
            <v>PRISMA</v>
          </cell>
          <cell r="H641">
            <v>1.1266E-2</v>
          </cell>
          <cell r="I641">
            <v>4.0557999999999997E-2</v>
          </cell>
        </row>
        <row r="642">
          <cell r="D642" t="str">
            <v>SM1127D0</v>
          </cell>
          <cell r="E642">
            <v>124117</v>
          </cell>
          <cell r="F642">
            <v>124126</v>
          </cell>
          <cell r="G642" t="str">
            <v>PRISMA</v>
          </cell>
          <cell r="H642">
            <v>1.1266E-2</v>
          </cell>
          <cell r="I642">
            <v>4.0557999999999997E-2</v>
          </cell>
        </row>
        <row r="643">
          <cell r="D643" t="str">
            <v>SM1137D0</v>
          </cell>
          <cell r="E643">
            <v>120726</v>
          </cell>
          <cell r="F643">
            <v>120735</v>
          </cell>
          <cell r="G643" t="str">
            <v>EGDTGM</v>
          </cell>
          <cell r="H643">
            <v>1.1266E-2</v>
          </cell>
          <cell r="I643">
            <v>4.0557999999999997E-2</v>
          </cell>
        </row>
        <row r="644">
          <cell r="D644" t="str">
            <v>SM0448D2</v>
          </cell>
          <cell r="E644">
            <v>120824</v>
          </cell>
          <cell r="F644">
            <v>120833</v>
          </cell>
          <cell r="G644" t="str">
            <v>GAPRII</v>
          </cell>
          <cell r="H644">
            <v>1.154E-2</v>
          </cell>
          <cell r="I644">
            <v>4.1543999999999998E-2</v>
          </cell>
        </row>
        <row r="645">
          <cell r="D645" t="str">
            <v>SM0448D3</v>
          </cell>
          <cell r="E645">
            <v>120824</v>
          </cell>
          <cell r="F645">
            <v>120833</v>
          </cell>
          <cell r="G645" t="str">
            <v>YARNEA</v>
          </cell>
          <cell r="H645">
            <v>1.154E-2</v>
          </cell>
          <cell r="I645">
            <v>4.1543999999999998E-2</v>
          </cell>
        </row>
        <row r="646">
          <cell r="D646" t="str">
            <v>SM0448D5</v>
          </cell>
          <cell r="E646">
            <v>120824</v>
          </cell>
          <cell r="F646">
            <v>120833</v>
          </cell>
          <cell r="G646" t="str">
            <v>EGDTGM</v>
          </cell>
          <cell r="H646">
            <v>1.154E-2</v>
          </cell>
          <cell r="I646">
            <v>4.1543999999999998E-2</v>
          </cell>
        </row>
        <row r="647">
          <cell r="D647" t="str">
            <v>SM0448D1</v>
          </cell>
          <cell r="E647">
            <v>120824</v>
          </cell>
          <cell r="F647">
            <v>120833</v>
          </cell>
          <cell r="G647" t="str">
            <v>GAPROI</v>
          </cell>
          <cell r="H647">
            <v>1.0980999999999999E-2</v>
          </cell>
          <cell r="I647">
            <v>3.9531999999999998E-2</v>
          </cell>
        </row>
        <row r="648">
          <cell r="D648" t="str">
            <v>SM1167D0</v>
          </cell>
          <cell r="E648">
            <v>21506</v>
          </cell>
          <cell r="F648">
            <v>21515</v>
          </cell>
          <cell r="G648" t="str">
            <v>RUSTRA</v>
          </cell>
          <cell r="H648">
            <v>1.0980999999999999E-2</v>
          </cell>
          <cell r="I648">
            <v>3.9531999999999998E-2</v>
          </cell>
        </row>
        <row r="649">
          <cell r="D649" t="str">
            <v>SM0446D0</v>
          </cell>
          <cell r="E649">
            <v>20778</v>
          </cell>
          <cell r="F649">
            <v>20787</v>
          </cell>
          <cell r="G649" t="str">
            <v>EGDTGM</v>
          </cell>
          <cell r="H649">
            <v>1.154E-2</v>
          </cell>
          <cell r="I649">
            <v>4.1543999999999998E-2</v>
          </cell>
        </row>
        <row r="650">
          <cell r="D650" t="str">
            <v>SM0939D0</v>
          </cell>
          <cell r="E650">
            <v>123674</v>
          </cell>
          <cell r="F650">
            <v>123683</v>
          </cell>
          <cell r="G650" t="str">
            <v>EGDTGM</v>
          </cell>
          <cell r="H650">
            <v>1.154E-2</v>
          </cell>
          <cell r="I650">
            <v>4.1543999999999998E-2</v>
          </cell>
        </row>
        <row r="651">
          <cell r="D651" t="str">
            <v>SM0452D0</v>
          </cell>
          <cell r="E651">
            <v>124616</v>
          </cell>
          <cell r="F651">
            <v>124625</v>
          </cell>
          <cell r="G651" t="str">
            <v>EGDTGM</v>
          </cell>
          <cell r="H651">
            <v>1.1592999999999999E-2</v>
          </cell>
          <cell r="I651">
            <v>4.1735000000000001E-2</v>
          </cell>
        </row>
        <row r="652">
          <cell r="D652" t="str">
            <v>SM0442D0</v>
          </cell>
          <cell r="E652">
            <v>20466</v>
          </cell>
          <cell r="F652">
            <v>20493</v>
          </cell>
          <cell r="G652" t="str">
            <v>EGDTGM</v>
          </cell>
          <cell r="H652">
            <v>1.0274999999999999E-2</v>
          </cell>
          <cell r="I652">
            <v>3.6990000000000002E-2</v>
          </cell>
        </row>
        <row r="653">
          <cell r="D653" t="str">
            <v>SM0444D0</v>
          </cell>
          <cell r="E653">
            <v>20466</v>
          </cell>
          <cell r="F653">
            <v>20509</v>
          </cell>
          <cell r="G653" t="str">
            <v>EGDTGM</v>
          </cell>
          <cell r="H653">
            <v>1.0274999999999999E-2</v>
          </cell>
          <cell r="I653">
            <v>3.6990000000000002E-2</v>
          </cell>
        </row>
        <row r="654">
          <cell r="D654" t="str">
            <v>SM0063D0</v>
          </cell>
          <cell r="E654">
            <v>96478</v>
          </cell>
          <cell r="F654">
            <v>96487</v>
          </cell>
          <cell r="G654" t="str">
            <v>GAZNEH</v>
          </cell>
          <cell r="H654">
            <v>1.1018999999999999E-2</v>
          </cell>
          <cell r="I654">
            <v>3.9668000000000002E-2</v>
          </cell>
        </row>
        <row r="655">
          <cell r="D655" t="str">
            <v>SM0468D0</v>
          </cell>
          <cell r="E655">
            <v>95355</v>
          </cell>
          <cell r="F655">
            <v>95364</v>
          </cell>
          <cell r="G655" t="str">
            <v>GAZNEH</v>
          </cell>
          <cell r="H655">
            <v>1.1018999999999999E-2</v>
          </cell>
          <cell r="I655">
            <v>3.9668000000000002E-2</v>
          </cell>
        </row>
        <row r="656">
          <cell r="D656" t="str">
            <v>SM0468D1</v>
          </cell>
          <cell r="E656">
            <v>98998</v>
          </cell>
          <cell r="F656">
            <v>99003</v>
          </cell>
          <cell r="G656" t="str">
            <v>DESIGN</v>
          </cell>
          <cell r="H656">
            <v>1.1018999999999999E-2</v>
          </cell>
          <cell r="I656">
            <v>3.9668000000000002E-2</v>
          </cell>
        </row>
        <row r="657">
          <cell r="D657" t="str">
            <v>SM0471D0</v>
          </cell>
          <cell r="E657">
            <v>96664</v>
          </cell>
          <cell r="F657">
            <v>96673</v>
          </cell>
          <cell r="G657" t="str">
            <v>GAZNEH</v>
          </cell>
          <cell r="H657">
            <v>1.1018999999999999E-2</v>
          </cell>
          <cell r="I657">
            <v>3.9668000000000002E-2</v>
          </cell>
        </row>
        <row r="658">
          <cell r="D658" t="str">
            <v>SM0478D0</v>
          </cell>
          <cell r="E658">
            <v>95499</v>
          </cell>
          <cell r="F658">
            <v>95603</v>
          </cell>
          <cell r="G658" t="str">
            <v>EGDTGM</v>
          </cell>
          <cell r="H658">
            <v>1.1018999999999999E-2</v>
          </cell>
          <cell r="I658">
            <v>3.9668000000000002E-2</v>
          </cell>
        </row>
        <row r="659">
          <cell r="D659" t="str">
            <v>SM0479D0</v>
          </cell>
          <cell r="E659">
            <v>98373</v>
          </cell>
          <cell r="F659">
            <v>98382</v>
          </cell>
          <cell r="G659" t="str">
            <v>EGDTGM</v>
          </cell>
          <cell r="H659">
            <v>1.1018999999999999E-2</v>
          </cell>
          <cell r="I659">
            <v>3.9668000000000002E-2</v>
          </cell>
        </row>
        <row r="660">
          <cell r="D660" t="str">
            <v>SM0480D1</v>
          </cell>
          <cell r="E660">
            <v>95060</v>
          </cell>
          <cell r="F660">
            <v>95079</v>
          </cell>
          <cell r="G660" t="str">
            <v>ANTIBI</v>
          </cell>
          <cell r="H660">
            <v>1.1018999999999999E-2</v>
          </cell>
          <cell r="I660">
            <v>3.9668000000000002E-2</v>
          </cell>
        </row>
        <row r="661">
          <cell r="D661" t="str">
            <v>SM0480D2</v>
          </cell>
          <cell r="E661">
            <v>100353</v>
          </cell>
          <cell r="F661">
            <v>95284</v>
          </cell>
          <cell r="G661" t="str">
            <v>EGDTGM</v>
          </cell>
          <cell r="H661">
            <v>1.1018999999999999E-2</v>
          </cell>
          <cell r="I661">
            <v>3.9668000000000002E-2</v>
          </cell>
        </row>
        <row r="662">
          <cell r="D662" t="str">
            <v>SM0480D3</v>
          </cell>
          <cell r="E662">
            <v>97919</v>
          </cell>
          <cell r="F662">
            <v>97946</v>
          </cell>
          <cell r="G662" t="str">
            <v>GAZMIR</v>
          </cell>
          <cell r="H662">
            <v>1.1018999999999999E-2</v>
          </cell>
          <cell r="I662">
            <v>3.9668000000000002E-2</v>
          </cell>
        </row>
        <row r="663">
          <cell r="D663" t="str">
            <v>SM0482D0</v>
          </cell>
          <cell r="E663">
            <v>95060</v>
          </cell>
          <cell r="F663">
            <v>95079</v>
          </cell>
          <cell r="G663" t="str">
            <v>EGDTGM</v>
          </cell>
          <cell r="H663">
            <v>1.1018999999999999E-2</v>
          </cell>
          <cell r="I663">
            <v>3.9668000000000002E-2</v>
          </cell>
        </row>
        <row r="664">
          <cell r="D664" t="str">
            <v>SM0483D1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1.1018999999999999E-2</v>
          </cell>
          <cell r="I664">
            <v>3.9668000000000002E-2</v>
          </cell>
        </row>
        <row r="665">
          <cell r="D665" t="str">
            <v>SM0483D2</v>
          </cell>
          <cell r="E665">
            <v>95060</v>
          </cell>
          <cell r="F665">
            <v>95079</v>
          </cell>
          <cell r="G665" t="str">
            <v>FORTUS</v>
          </cell>
          <cell r="H665">
            <v>1.1018999999999999E-2</v>
          </cell>
          <cell r="I665">
            <v>3.9668000000000002E-2</v>
          </cell>
        </row>
        <row r="666">
          <cell r="D666" t="str">
            <v>SM0483D3</v>
          </cell>
          <cell r="E666">
            <v>97919</v>
          </cell>
          <cell r="F666">
            <v>97928</v>
          </cell>
          <cell r="G666" t="str">
            <v>GAZMIR</v>
          </cell>
          <cell r="H666">
            <v>1.1018999999999999E-2</v>
          </cell>
          <cell r="I666">
            <v>3.9668000000000002E-2</v>
          </cell>
        </row>
        <row r="667">
          <cell r="D667" t="str">
            <v>SM0886D0</v>
          </cell>
          <cell r="E667">
            <v>97679</v>
          </cell>
          <cell r="F667">
            <v>97688</v>
          </cell>
          <cell r="G667" t="str">
            <v>EGDTGM</v>
          </cell>
          <cell r="H667">
            <v>1.1018999999999999E-2</v>
          </cell>
          <cell r="I667">
            <v>3.9668000000000002E-2</v>
          </cell>
        </row>
        <row r="668">
          <cell r="D668" t="str">
            <v>SM0897D0</v>
          </cell>
          <cell r="E668">
            <v>95239</v>
          </cell>
          <cell r="F668">
            <v>95248</v>
          </cell>
          <cell r="G668" t="str">
            <v>EGDTGM</v>
          </cell>
          <cell r="H668">
            <v>1.1018999999999999E-2</v>
          </cell>
          <cell r="I668">
            <v>3.9668000000000002E-2</v>
          </cell>
        </row>
        <row r="669">
          <cell r="D669" t="str">
            <v>SM1024D0</v>
          </cell>
          <cell r="E669">
            <v>95499</v>
          </cell>
          <cell r="F669">
            <v>95603</v>
          </cell>
          <cell r="G669" t="str">
            <v>EGDTGM</v>
          </cell>
          <cell r="H669">
            <v>1.1018999999999999E-2</v>
          </cell>
          <cell r="I669">
            <v>3.9668000000000002E-2</v>
          </cell>
        </row>
        <row r="670">
          <cell r="D670" t="str">
            <v>SM1027D0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1.1018999999999999E-2</v>
          </cell>
          <cell r="I670">
            <v>3.9668000000000002E-2</v>
          </cell>
        </row>
        <row r="671">
          <cell r="D671" t="str">
            <v>SM1075D0</v>
          </cell>
          <cell r="E671">
            <v>95792</v>
          </cell>
          <cell r="F671">
            <v>95809</v>
          </cell>
          <cell r="G671" t="str">
            <v>PRISMA</v>
          </cell>
          <cell r="H671">
            <v>1.1018999999999999E-2</v>
          </cell>
          <cell r="I671">
            <v>3.9668000000000002E-2</v>
          </cell>
        </row>
        <row r="672">
          <cell r="D672" t="str">
            <v>SM1087D0</v>
          </cell>
          <cell r="E672">
            <v>96110</v>
          </cell>
          <cell r="F672">
            <v>96129</v>
          </cell>
          <cell r="G672" t="str">
            <v>DESIGN</v>
          </cell>
          <cell r="H672">
            <v>1.1018999999999999E-2</v>
          </cell>
          <cell r="I672">
            <v>3.9668000000000002E-2</v>
          </cell>
        </row>
        <row r="673">
          <cell r="D673" t="str">
            <v>SM1164D0</v>
          </cell>
          <cell r="E673">
            <v>97811</v>
          </cell>
          <cell r="F673">
            <v>97857</v>
          </cell>
          <cell r="G673" t="str">
            <v>PRISMA</v>
          </cell>
          <cell r="H673">
            <v>1.1018999999999999E-2</v>
          </cell>
          <cell r="I673">
            <v>3.9668000000000002E-2</v>
          </cell>
        </row>
        <row r="674">
          <cell r="D674" t="str">
            <v>SM1209D0</v>
          </cell>
          <cell r="E674">
            <v>97811</v>
          </cell>
          <cell r="F674">
            <v>97820</v>
          </cell>
          <cell r="G674" t="str">
            <v>DESIGN</v>
          </cell>
          <cell r="H674">
            <v>1.1018999999999999E-2</v>
          </cell>
          <cell r="I674">
            <v>3.9668000000000002E-2</v>
          </cell>
        </row>
        <row r="675">
          <cell r="D675" t="str">
            <v>SM1211D0</v>
          </cell>
          <cell r="E675">
            <v>95499</v>
          </cell>
          <cell r="F675">
            <v>95505</v>
          </cell>
          <cell r="G675" t="str">
            <v>GAZNEH</v>
          </cell>
          <cell r="H675">
            <v>1.1018999999999999E-2</v>
          </cell>
          <cell r="I675">
            <v>3.9668000000000002E-2</v>
          </cell>
        </row>
        <row r="676">
          <cell r="D676" t="str">
            <v>SM1157D0</v>
          </cell>
          <cell r="G676" t="str">
            <v>VMOLTR</v>
          </cell>
          <cell r="H676">
            <v>1.1018999999999999E-2</v>
          </cell>
          <cell r="I676">
            <v>3.9668000000000002E-2</v>
          </cell>
        </row>
        <row r="677">
          <cell r="D677" t="str">
            <v>SM0447D0</v>
          </cell>
          <cell r="E677">
            <v>24711</v>
          </cell>
          <cell r="F677">
            <v>24720</v>
          </cell>
          <cell r="G677" t="str">
            <v>AGRIBC</v>
          </cell>
          <cell r="H677">
            <v>1.107E-2</v>
          </cell>
          <cell r="I677">
            <v>3.9851999999999999E-2</v>
          </cell>
        </row>
        <row r="678">
          <cell r="D678" t="str">
            <v>SM0464D0</v>
          </cell>
          <cell r="E678">
            <v>120860</v>
          </cell>
          <cell r="F678">
            <v>120879</v>
          </cell>
          <cell r="G678" t="str">
            <v>EGDTGM</v>
          </cell>
          <cell r="H678">
            <v>1.107E-2</v>
          </cell>
          <cell r="I678">
            <v>3.9851999999999999E-2</v>
          </cell>
        </row>
        <row r="679">
          <cell r="D679" t="str">
            <v>SM0465D1</v>
          </cell>
          <cell r="E679">
            <v>120860</v>
          </cell>
          <cell r="F679">
            <v>120879</v>
          </cell>
          <cell r="G679" t="str">
            <v>MITTRO</v>
          </cell>
          <cell r="H679">
            <v>1.107E-2</v>
          </cell>
          <cell r="I679">
            <v>3.9851999999999999E-2</v>
          </cell>
        </row>
        <row r="680">
          <cell r="D680" t="str">
            <v>SM0465D2</v>
          </cell>
          <cell r="E680">
            <v>120860</v>
          </cell>
          <cell r="F680">
            <v>120879</v>
          </cell>
          <cell r="G680" t="str">
            <v>ELEROM</v>
          </cell>
          <cell r="H680">
            <v>1.107E-2</v>
          </cell>
          <cell r="I680">
            <v>3.9851999999999999E-2</v>
          </cell>
        </row>
        <row r="681">
          <cell r="D681" t="str">
            <v>SM0466D0</v>
          </cell>
          <cell r="E681">
            <v>124206</v>
          </cell>
          <cell r="F681">
            <v>124224</v>
          </cell>
          <cell r="G681" t="str">
            <v>SPDROM</v>
          </cell>
          <cell r="H681">
            <v>1.107E-2</v>
          </cell>
          <cell r="I681">
            <v>3.9851999999999999E-2</v>
          </cell>
        </row>
        <row r="682">
          <cell r="D682" t="str">
            <v>SM0469D0</v>
          </cell>
          <cell r="E682">
            <v>122463</v>
          </cell>
          <cell r="F682">
            <v>122472</v>
          </cell>
          <cell r="G682" t="str">
            <v>EGDTGM</v>
          </cell>
          <cell r="H682">
            <v>1.107E-2</v>
          </cell>
          <cell r="I682">
            <v>3.9851999999999999E-2</v>
          </cell>
        </row>
        <row r="683">
          <cell r="D683" t="str">
            <v>SM0472D0</v>
          </cell>
          <cell r="E683">
            <v>124233</v>
          </cell>
          <cell r="F683">
            <v>124242</v>
          </cell>
          <cell r="G683" t="str">
            <v>SCAZSI</v>
          </cell>
          <cell r="H683">
            <v>1.107E-2</v>
          </cell>
          <cell r="I683">
            <v>3.9851999999999999E-2</v>
          </cell>
        </row>
        <row r="684">
          <cell r="D684" t="str">
            <v>SM0481D0</v>
          </cell>
          <cell r="E684">
            <v>124233</v>
          </cell>
          <cell r="F684">
            <v>124242</v>
          </cell>
          <cell r="G684" t="str">
            <v>SCZSII</v>
          </cell>
          <cell r="H684">
            <v>1.107E-2</v>
          </cell>
          <cell r="I684">
            <v>3.9851999999999999E-2</v>
          </cell>
        </row>
        <row r="685">
          <cell r="D685" t="str">
            <v>SM0925D0</v>
          </cell>
          <cell r="E685">
            <v>124206</v>
          </cell>
          <cell r="F685">
            <v>124215</v>
          </cell>
          <cell r="G685" t="str">
            <v>CORDGZ</v>
          </cell>
          <cell r="H685">
            <v>1.107E-2</v>
          </cell>
          <cell r="I685">
            <v>3.9851999999999999E-2</v>
          </cell>
        </row>
        <row r="686">
          <cell r="D686" t="str">
            <v>SM0926D0</v>
          </cell>
          <cell r="E686">
            <v>124723</v>
          </cell>
          <cell r="F686">
            <v>124732</v>
          </cell>
          <cell r="G686" t="str">
            <v>RAGESR</v>
          </cell>
          <cell r="H686">
            <v>1.107E-2</v>
          </cell>
          <cell r="I686">
            <v>3.9851999999999999E-2</v>
          </cell>
        </row>
        <row r="687">
          <cell r="D687" t="str">
            <v>SM0957D0</v>
          </cell>
          <cell r="E687">
            <v>120888</v>
          </cell>
          <cell r="F687">
            <v>120913</v>
          </cell>
          <cell r="G687" t="str">
            <v>CORDGZ</v>
          </cell>
          <cell r="H687">
            <v>1.107E-2</v>
          </cell>
          <cell r="I687">
            <v>3.9851999999999999E-2</v>
          </cell>
        </row>
        <row r="688">
          <cell r="D688" t="str">
            <v>SM0957D1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1.107E-2</v>
          </cell>
          <cell r="I688">
            <v>3.9851999999999999E-2</v>
          </cell>
        </row>
        <row r="689">
          <cell r="D689" t="str">
            <v>SM1097D0</v>
          </cell>
          <cell r="E689">
            <v>124643</v>
          </cell>
          <cell r="F689">
            <v>124634</v>
          </cell>
          <cell r="G689" t="str">
            <v>MIHOCO</v>
          </cell>
          <cell r="H689">
            <v>1.107E-2</v>
          </cell>
          <cell r="I689">
            <v>3.9851999999999999E-2</v>
          </cell>
        </row>
        <row r="690">
          <cell r="D690" t="str">
            <v>SM1259D0</v>
          </cell>
          <cell r="E690">
            <v>120922</v>
          </cell>
          <cell r="F690">
            <v>120931</v>
          </cell>
          <cell r="G690" t="str">
            <v>CORDGZ</v>
          </cell>
          <cell r="H690">
            <v>1.107E-2</v>
          </cell>
          <cell r="I690">
            <v>3.9851999999999999E-2</v>
          </cell>
        </row>
        <row r="691">
          <cell r="D691" t="str">
            <v>SM0493D0</v>
          </cell>
          <cell r="E691">
            <v>146263</v>
          </cell>
          <cell r="F691">
            <v>146272</v>
          </cell>
          <cell r="G691" t="str">
            <v>EGDTGM</v>
          </cell>
          <cell r="H691">
            <v>1.0685999999999999E-2</v>
          </cell>
          <cell r="I691">
            <v>3.8469999999999997E-2</v>
          </cell>
        </row>
        <row r="692">
          <cell r="D692" t="str">
            <v>SM0488D0</v>
          </cell>
          <cell r="E692">
            <v>146370</v>
          </cell>
          <cell r="F692">
            <v>146389</v>
          </cell>
          <cell r="G692" t="str">
            <v>EGDTGM</v>
          </cell>
          <cell r="H692">
            <v>1.0874999999999999E-2</v>
          </cell>
          <cell r="I692">
            <v>3.9149999999999997E-2</v>
          </cell>
        </row>
        <row r="693">
          <cell r="D693" t="str">
            <v>SM0489D0</v>
          </cell>
          <cell r="E693">
            <v>150221</v>
          </cell>
          <cell r="F693">
            <v>150230</v>
          </cell>
          <cell r="G693" t="str">
            <v>EGDTGM</v>
          </cell>
          <cell r="H693">
            <v>1.0874999999999999E-2</v>
          </cell>
          <cell r="I693">
            <v>3.9149999999999997E-2</v>
          </cell>
        </row>
        <row r="694">
          <cell r="D694" t="str">
            <v>SM0494D1</v>
          </cell>
          <cell r="E694">
            <v>35731</v>
          </cell>
          <cell r="F694">
            <v>35740</v>
          </cell>
          <cell r="G694" t="str">
            <v>EGDTGM</v>
          </cell>
          <cell r="H694">
            <v>1.0874999999999999E-2</v>
          </cell>
          <cell r="I694">
            <v>3.9149999999999997E-2</v>
          </cell>
        </row>
        <row r="695">
          <cell r="D695" t="str">
            <v>SM0494D2</v>
          </cell>
          <cell r="E695">
            <v>35731</v>
          </cell>
          <cell r="F695">
            <v>35740</v>
          </cell>
          <cell r="G695" t="str">
            <v>TRMBOT</v>
          </cell>
          <cell r="H695">
            <v>1.0874999999999999E-2</v>
          </cell>
          <cell r="I695">
            <v>3.9149999999999997E-2</v>
          </cell>
        </row>
        <row r="696">
          <cell r="D696" t="str">
            <v>SM0495D0</v>
          </cell>
          <cell r="E696">
            <v>36453</v>
          </cell>
          <cell r="F696">
            <v>36462</v>
          </cell>
          <cell r="G696" t="str">
            <v>EGDTGM</v>
          </cell>
          <cell r="H696">
            <v>1.0874999999999999E-2</v>
          </cell>
          <cell r="I696">
            <v>3.9149999999999997E-2</v>
          </cell>
        </row>
        <row r="697">
          <cell r="D697" t="str">
            <v>SM0496D0</v>
          </cell>
          <cell r="E697">
            <v>36006</v>
          </cell>
          <cell r="F697">
            <v>36015</v>
          </cell>
          <cell r="G697" t="str">
            <v>EGDTGM</v>
          </cell>
          <cell r="H697">
            <v>1.0874999999999999E-2</v>
          </cell>
          <cell r="I697">
            <v>3.9149999999999997E-2</v>
          </cell>
        </row>
        <row r="698">
          <cell r="D698" t="str">
            <v>SM0961D0</v>
          </cell>
          <cell r="E698">
            <v>146655</v>
          </cell>
          <cell r="F698">
            <v>146664</v>
          </cell>
          <cell r="G698" t="str">
            <v>GDRBUC</v>
          </cell>
          <cell r="H698">
            <v>1.0874999999999999E-2</v>
          </cell>
          <cell r="I698">
            <v>3.9149999999999997E-2</v>
          </cell>
        </row>
        <row r="699">
          <cell r="D699" t="str">
            <v>SM0462D0</v>
          </cell>
          <cell r="E699">
            <v>121055</v>
          </cell>
          <cell r="F699">
            <v>121064</v>
          </cell>
          <cell r="G699" t="str">
            <v>EGDTGM</v>
          </cell>
          <cell r="H699">
            <v>1.1021E-2</v>
          </cell>
          <cell r="I699">
            <v>3.9676000000000003E-2</v>
          </cell>
        </row>
        <row r="700">
          <cell r="D700" t="str">
            <v>SM0462D1</v>
          </cell>
          <cell r="E700">
            <v>121055</v>
          </cell>
          <cell r="F700">
            <v>121064</v>
          </cell>
          <cell r="G700" t="str">
            <v>MIHOCO</v>
          </cell>
          <cell r="H700">
            <v>1.1021E-2</v>
          </cell>
          <cell r="I700">
            <v>3.9676000000000003E-2</v>
          </cell>
        </row>
        <row r="701">
          <cell r="D701" t="str">
            <v>SM0463D1</v>
          </cell>
          <cell r="E701">
            <v>121055</v>
          </cell>
          <cell r="F701">
            <v>121082</v>
          </cell>
          <cell r="G701" t="str">
            <v>MIROFR</v>
          </cell>
          <cell r="H701">
            <v>1.1021E-2</v>
          </cell>
          <cell r="I701">
            <v>3.9676000000000003E-2</v>
          </cell>
        </row>
        <row r="702">
          <cell r="D702" t="str">
            <v>SM0470D1</v>
          </cell>
          <cell r="E702">
            <v>124750</v>
          </cell>
          <cell r="F702">
            <v>124769</v>
          </cell>
          <cell r="G702" t="str">
            <v>HANANC</v>
          </cell>
          <cell r="H702">
            <v>1.1021E-2</v>
          </cell>
          <cell r="I702">
            <v>3.9676000000000003E-2</v>
          </cell>
        </row>
        <row r="703">
          <cell r="D703" t="str">
            <v>SM0473D0</v>
          </cell>
          <cell r="E703">
            <v>95391</v>
          </cell>
          <cell r="F703">
            <v>95408</v>
          </cell>
          <cell r="G703" t="str">
            <v>EGDTGM</v>
          </cell>
          <cell r="H703">
            <v>1.1021E-2</v>
          </cell>
          <cell r="I703">
            <v>3.9676000000000003E-2</v>
          </cell>
        </row>
        <row r="704">
          <cell r="D704" t="str">
            <v>SM0474D0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1.1021E-2</v>
          </cell>
          <cell r="I704">
            <v>3.9676000000000003E-2</v>
          </cell>
        </row>
        <row r="705">
          <cell r="D705" t="str">
            <v>SM0474D1</v>
          </cell>
          <cell r="E705">
            <v>95391</v>
          </cell>
          <cell r="F705">
            <v>95408</v>
          </cell>
          <cell r="G705" t="str">
            <v>ROMPAK</v>
          </cell>
          <cell r="H705">
            <v>1.1021E-2</v>
          </cell>
          <cell r="I705">
            <v>3.9676000000000003E-2</v>
          </cell>
        </row>
        <row r="706">
          <cell r="D706" t="str">
            <v>SM0475D0</v>
          </cell>
          <cell r="E706">
            <v>98051</v>
          </cell>
          <cell r="F706">
            <v>98079</v>
          </cell>
          <cell r="G706" t="str">
            <v>EGDTGM</v>
          </cell>
          <cell r="H706">
            <v>1.1021E-2</v>
          </cell>
          <cell r="I706">
            <v>3.9676000000000003E-2</v>
          </cell>
        </row>
        <row r="707">
          <cell r="D707" t="str">
            <v>SM0476D0</v>
          </cell>
          <cell r="E707">
            <v>98051</v>
          </cell>
          <cell r="F707">
            <v>98060</v>
          </cell>
          <cell r="G707" t="str">
            <v>EGDTGM</v>
          </cell>
          <cell r="H707">
            <v>1.1021E-2</v>
          </cell>
          <cell r="I707">
            <v>3.9676000000000003E-2</v>
          </cell>
        </row>
        <row r="708">
          <cell r="D708" t="str">
            <v>SM0477D0</v>
          </cell>
          <cell r="E708">
            <v>98220</v>
          </cell>
          <cell r="F708">
            <v>98239</v>
          </cell>
          <cell r="G708" t="str">
            <v>EGDTGM</v>
          </cell>
          <cell r="H708">
            <v>1.1021E-2</v>
          </cell>
          <cell r="I708">
            <v>3.9676000000000003E-2</v>
          </cell>
        </row>
        <row r="709">
          <cell r="D709" t="str">
            <v>SM0477D1</v>
          </cell>
          <cell r="E709">
            <v>98220</v>
          </cell>
          <cell r="F709">
            <v>98239</v>
          </cell>
          <cell r="G709" t="str">
            <v>PRISMA</v>
          </cell>
          <cell r="H709">
            <v>1.1021E-2</v>
          </cell>
          <cell r="I709">
            <v>3.9676000000000003E-2</v>
          </cell>
        </row>
        <row r="710">
          <cell r="D710" t="str">
            <v>SM0913D0</v>
          </cell>
          <cell r="E710">
            <v>96637</v>
          </cell>
          <cell r="F710">
            <v>96646</v>
          </cell>
          <cell r="G710" t="str">
            <v>EGDTGM</v>
          </cell>
          <cell r="H710">
            <v>1.1021E-2</v>
          </cell>
          <cell r="I710">
            <v>3.9676000000000003E-2</v>
          </cell>
        </row>
        <row r="711">
          <cell r="D711" t="str">
            <v>SM0944D0</v>
          </cell>
          <cell r="E711">
            <v>124661</v>
          </cell>
          <cell r="F711">
            <v>124670</v>
          </cell>
          <cell r="G711" t="str">
            <v>ANDPTN</v>
          </cell>
          <cell r="H711">
            <v>1.1021E-2</v>
          </cell>
          <cell r="I711">
            <v>3.9676000000000003E-2</v>
          </cell>
        </row>
        <row r="712">
          <cell r="D712" t="str">
            <v>SM1125D0</v>
          </cell>
          <cell r="E712">
            <v>96637</v>
          </cell>
          <cell r="F712">
            <v>96646</v>
          </cell>
          <cell r="G712" t="str">
            <v>UMBCRI</v>
          </cell>
          <cell r="H712">
            <v>1.1021E-2</v>
          </cell>
          <cell r="I712">
            <v>3.9676000000000003E-2</v>
          </cell>
        </row>
        <row r="713">
          <cell r="D713" t="str">
            <v>SM0490D0</v>
          </cell>
          <cell r="E713">
            <v>146539</v>
          </cell>
          <cell r="F713">
            <v>146548</v>
          </cell>
          <cell r="G713" t="str">
            <v>EGDTGM</v>
          </cell>
          <cell r="H713">
            <v>1.0685999999999999E-2</v>
          </cell>
          <cell r="I713">
            <v>3.8469999999999997E-2</v>
          </cell>
        </row>
        <row r="714">
          <cell r="D714" t="str">
            <v>SM0491D0</v>
          </cell>
          <cell r="E714">
            <v>146281</v>
          </cell>
          <cell r="F714">
            <v>146290</v>
          </cell>
          <cell r="G714" t="str">
            <v>EGDTGM</v>
          </cell>
          <cell r="H714">
            <v>1.0685999999999999E-2</v>
          </cell>
          <cell r="I714">
            <v>3.8469999999999997E-2</v>
          </cell>
        </row>
        <row r="715">
          <cell r="D715" t="str">
            <v>SM0492D0</v>
          </cell>
          <cell r="E715">
            <v>147134</v>
          </cell>
          <cell r="F715">
            <v>147143</v>
          </cell>
          <cell r="G715" t="str">
            <v>EGDTGM</v>
          </cell>
          <cell r="H715">
            <v>1.0685999999999999E-2</v>
          </cell>
          <cell r="I715">
            <v>3.8469999999999997E-2</v>
          </cell>
        </row>
        <row r="716">
          <cell r="D716" t="str">
            <v>SM0884D0</v>
          </cell>
          <cell r="E716">
            <v>97438</v>
          </cell>
          <cell r="F716">
            <v>97447</v>
          </cell>
          <cell r="G716" t="str">
            <v>EGDTGM</v>
          </cell>
          <cell r="H716">
            <v>1.107E-2</v>
          </cell>
          <cell r="I716">
            <v>3.9851999999999999E-2</v>
          </cell>
        </row>
        <row r="717">
          <cell r="D717" t="str">
            <v>SM0580D0</v>
          </cell>
          <cell r="E717">
            <v>138084</v>
          </cell>
          <cell r="F717">
            <v>138093</v>
          </cell>
          <cell r="G717" t="str">
            <v>BENTON</v>
          </cell>
          <cell r="H717">
            <v>1.0409E-2</v>
          </cell>
          <cell r="I717">
            <v>3.7471999999999998E-2</v>
          </cell>
        </row>
        <row r="718">
          <cell r="D718" t="str">
            <v>SM0583D0</v>
          </cell>
          <cell r="E718">
            <v>137185</v>
          </cell>
          <cell r="F718">
            <v>137194</v>
          </cell>
          <cell r="G718" t="str">
            <v>GAZVST</v>
          </cell>
          <cell r="H718">
            <v>1.0409E-2</v>
          </cell>
          <cell r="I718">
            <v>3.7471999999999998E-2</v>
          </cell>
        </row>
        <row r="719">
          <cell r="D719" t="str">
            <v>SM0585D1</v>
          </cell>
          <cell r="E719">
            <v>136483</v>
          </cell>
          <cell r="F719">
            <v>136492</v>
          </cell>
          <cell r="G719" t="str">
            <v>EGDTGM</v>
          </cell>
          <cell r="H719">
            <v>1.0409E-2</v>
          </cell>
          <cell r="I719">
            <v>3.7471999999999998E-2</v>
          </cell>
        </row>
        <row r="720">
          <cell r="D720" t="str">
            <v>SM0585D2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1.0409E-2</v>
          </cell>
          <cell r="I720">
            <v>3.7471999999999998E-2</v>
          </cell>
        </row>
        <row r="721">
          <cell r="D721" t="str">
            <v>SM0898D0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1.0409E-2</v>
          </cell>
          <cell r="I721">
            <v>3.7471999999999998E-2</v>
          </cell>
        </row>
        <row r="722">
          <cell r="D722" t="str">
            <v>SM0917D0</v>
          </cell>
          <cell r="E722">
            <v>138280</v>
          </cell>
          <cell r="F722">
            <v>138299</v>
          </cell>
          <cell r="G722" t="str">
            <v>EGDTGM</v>
          </cell>
          <cell r="H722">
            <v>1.0409E-2</v>
          </cell>
          <cell r="I722">
            <v>3.7471999999999998E-2</v>
          </cell>
        </row>
        <row r="723">
          <cell r="D723" t="str">
            <v>SM0943D0</v>
          </cell>
          <cell r="E723">
            <v>139358</v>
          </cell>
          <cell r="F723">
            <v>139367</v>
          </cell>
          <cell r="G723" t="str">
            <v>GAZVST</v>
          </cell>
          <cell r="H723">
            <v>1.0409E-2</v>
          </cell>
          <cell r="I723">
            <v>3.7471999999999998E-2</v>
          </cell>
        </row>
        <row r="724">
          <cell r="D724" t="str">
            <v>SM1056D0</v>
          </cell>
          <cell r="E724">
            <v>138084</v>
          </cell>
          <cell r="F724">
            <v>138093</v>
          </cell>
          <cell r="G724" t="str">
            <v>EGDTGM</v>
          </cell>
          <cell r="H724">
            <v>1.0409E-2</v>
          </cell>
          <cell r="I724">
            <v>3.7471999999999998E-2</v>
          </cell>
        </row>
        <row r="725">
          <cell r="D725" t="str">
            <v>SM1128D0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1.0409E-2</v>
          </cell>
          <cell r="I725">
            <v>3.7471999999999998E-2</v>
          </cell>
        </row>
        <row r="726">
          <cell r="D726" t="str">
            <v>SM1163D0</v>
          </cell>
          <cell r="E726">
            <v>137185</v>
          </cell>
          <cell r="F726">
            <v>137194</v>
          </cell>
          <cell r="G726" t="str">
            <v>SAMMIL</v>
          </cell>
          <cell r="H726">
            <v>1.0409E-2</v>
          </cell>
          <cell r="I726">
            <v>3.7471999999999998E-2</v>
          </cell>
        </row>
        <row r="727">
          <cell r="D727" t="str">
            <v>SM0324D0</v>
          </cell>
          <cell r="E727">
            <v>30988</v>
          </cell>
          <cell r="F727">
            <v>30997</v>
          </cell>
          <cell r="G727" t="str">
            <v>GAZVST</v>
          </cell>
          <cell r="H727">
            <v>1.044E-2</v>
          </cell>
          <cell r="I727">
            <v>3.7583999999999999E-2</v>
          </cell>
        </row>
        <row r="728">
          <cell r="D728" t="str">
            <v>SM0587D0</v>
          </cell>
          <cell r="E728">
            <v>136526</v>
          </cell>
          <cell r="F728">
            <v>136535</v>
          </cell>
          <cell r="G728" t="str">
            <v>CONTIT</v>
          </cell>
          <cell r="H728">
            <v>1.044E-2</v>
          </cell>
          <cell r="I728">
            <v>3.7583999999999999E-2</v>
          </cell>
        </row>
        <row r="729">
          <cell r="D729" t="str">
            <v>SM0588D0</v>
          </cell>
          <cell r="E729">
            <v>136526</v>
          </cell>
          <cell r="F729">
            <v>136535</v>
          </cell>
          <cell r="G729" t="str">
            <v>RUBINK</v>
          </cell>
          <cell r="H729">
            <v>1.044E-2</v>
          </cell>
          <cell r="I729">
            <v>3.7583999999999999E-2</v>
          </cell>
        </row>
        <row r="730">
          <cell r="D730" t="str">
            <v>SM0588D1</v>
          </cell>
          <cell r="E730">
            <v>136526</v>
          </cell>
          <cell r="F730">
            <v>136535</v>
          </cell>
          <cell r="G730" t="str">
            <v>EGDTGM</v>
          </cell>
          <cell r="H730">
            <v>1.044E-2</v>
          </cell>
          <cell r="I730">
            <v>3.7583999999999999E-2</v>
          </cell>
        </row>
        <row r="731">
          <cell r="D731" t="str">
            <v>SM0589D0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1.044E-2</v>
          </cell>
          <cell r="I731">
            <v>3.7583999999999999E-2</v>
          </cell>
        </row>
        <row r="732">
          <cell r="D732" t="str">
            <v>SM0591D0</v>
          </cell>
          <cell r="E732">
            <v>136526</v>
          </cell>
          <cell r="F732">
            <v>136535</v>
          </cell>
          <cell r="G732" t="str">
            <v>KLARAP</v>
          </cell>
          <cell r="H732">
            <v>1.044E-2</v>
          </cell>
          <cell r="I732">
            <v>3.7583999999999999E-2</v>
          </cell>
        </row>
        <row r="733">
          <cell r="D733" t="str">
            <v>SM0592D0</v>
          </cell>
          <cell r="E733">
            <v>137728</v>
          </cell>
          <cell r="F733">
            <v>137737</v>
          </cell>
          <cell r="G733" t="str">
            <v>EGDTGM</v>
          </cell>
          <cell r="H733">
            <v>1.044E-2</v>
          </cell>
          <cell r="I733">
            <v>3.7583999999999999E-2</v>
          </cell>
        </row>
        <row r="734">
          <cell r="D734" t="str">
            <v>SM0593D0</v>
          </cell>
          <cell r="E734">
            <v>138501</v>
          </cell>
          <cell r="F734">
            <v>138510</v>
          </cell>
          <cell r="G734" t="str">
            <v>EGDTGM</v>
          </cell>
          <cell r="H734">
            <v>1.044E-2</v>
          </cell>
          <cell r="I734">
            <v>3.7583999999999999E-2</v>
          </cell>
        </row>
        <row r="735">
          <cell r="D735" t="str">
            <v>SM0594D0</v>
          </cell>
          <cell r="E735">
            <v>138574</v>
          </cell>
          <cell r="F735">
            <v>138583</v>
          </cell>
          <cell r="G735" t="str">
            <v>EGDTGM</v>
          </cell>
          <cell r="H735">
            <v>1.044E-2</v>
          </cell>
          <cell r="I735">
            <v>3.7583999999999999E-2</v>
          </cell>
        </row>
        <row r="736">
          <cell r="D736" t="str">
            <v>SM0929D0</v>
          </cell>
          <cell r="E736">
            <v>136526</v>
          </cell>
          <cell r="F736">
            <v>136544</v>
          </cell>
          <cell r="G736" t="str">
            <v>EGDTGM</v>
          </cell>
          <cell r="H736">
            <v>1.044E-2</v>
          </cell>
          <cell r="I736">
            <v>3.7583999999999999E-2</v>
          </cell>
        </row>
        <row r="737">
          <cell r="D737" t="str">
            <v>SM0971D0</v>
          </cell>
          <cell r="E737">
            <v>27169</v>
          </cell>
          <cell r="F737">
            <v>27178</v>
          </cell>
          <cell r="G737" t="str">
            <v>PETRLD</v>
          </cell>
          <cell r="H737">
            <v>1.044E-2</v>
          </cell>
          <cell r="I737">
            <v>3.7583999999999999E-2</v>
          </cell>
        </row>
        <row r="738">
          <cell r="D738" t="str">
            <v>SM1035D0</v>
          </cell>
          <cell r="E738">
            <v>29001</v>
          </cell>
          <cell r="F738">
            <v>29010</v>
          </cell>
          <cell r="G738" t="str">
            <v>GAZVST</v>
          </cell>
          <cell r="H738">
            <v>1.044E-2</v>
          </cell>
          <cell r="I738">
            <v>3.7583999999999999E-2</v>
          </cell>
        </row>
        <row r="739">
          <cell r="D739" t="str">
            <v>SM1035D1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1.044E-2</v>
          </cell>
          <cell r="I739">
            <v>3.7583999999999999E-2</v>
          </cell>
        </row>
        <row r="740">
          <cell r="D740" t="str">
            <v>SM1085D0</v>
          </cell>
          <cell r="E740">
            <v>138574</v>
          </cell>
          <cell r="F740">
            <v>138583</v>
          </cell>
          <cell r="G740" t="str">
            <v>EGDTGM</v>
          </cell>
          <cell r="H740">
            <v>1.044E-2</v>
          </cell>
          <cell r="I740">
            <v>3.7583999999999999E-2</v>
          </cell>
        </row>
        <row r="741">
          <cell r="D741" t="str">
            <v>SM1271D0</v>
          </cell>
          <cell r="E741">
            <v>136526</v>
          </cell>
          <cell r="F741">
            <v>136535</v>
          </cell>
          <cell r="G741" t="str">
            <v>EGDTGM</v>
          </cell>
          <cell r="H741">
            <v>1.044E-2</v>
          </cell>
          <cell r="I741">
            <v>3.7583999999999999E-2</v>
          </cell>
        </row>
        <row r="742">
          <cell r="D742" t="str">
            <v>SM0214D0</v>
          </cell>
          <cell r="E742">
            <v>106318</v>
          </cell>
          <cell r="F742">
            <v>106327</v>
          </cell>
          <cell r="G742" t="str">
            <v>EGDTGM</v>
          </cell>
          <cell r="H742">
            <v>1.0499E-2</v>
          </cell>
          <cell r="I742">
            <v>3.7796000000000003E-2</v>
          </cell>
        </row>
        <row r="743">
          <cell r="D743" t="str">
            <v>SM0231D0</v>
          </cell>
          <cell r="E743">
            <v>107582</v>
          </cell>
          <cell r="F743">
            <v>107591</v>
          </cell>
          <cell r="G743" t="str">
            <v>EGDTGM</v>
          </cell>
          <cell r="H743">
            <v>1.0499E-2</v>
          </cell>
          <cell r="I743">
            <v>3.7796000000000003E-2</v>
          </cell>
        </row>
        <row r="744">
          <cell r="D744" t="str">
            <v>SM0539D0</v>
          </cell>
          <cell r="E744">
            <v>136599</v>
          </cell>
          <cell r="F744">
            <v>136606</v>
          </cell>
          <cell r="G744" t="str">
            <v>GAZVST</v>
          </cell>
          <cell r="H744">
            <v>1.0499E-2</v>
          </cell>
          <cell r="I744">
            <v>3.7796000000000003E-2</v>
          </cell>
        </row>
        <row r="745">
          <cell r="D745" t="str">
            <v>SM0559D0</v>
          </cell>
          <cell r="E745">
            <v>108794</v>
          </cell>
          <cell r="F745">
            <v>108801</v>
          </cell>
          <cell r="G745" t="str">
            <v>EGDTGM</v>
          </cell>
          <cell r="H745">
            <v>1.0499E-2</v>
          </cell>
          <cell r="I745">
            <v>3.7796000000000003E-2</v>
          </cell>
        </row>
        <row r="746">
          <cell r="D746" t="str">
            <v>SM0560D0</v>
          </cell>
          <cell r="E746">
            <v>108035</v>
          </cell>
          <cell r="F746">
            <v>108062</v>
          </cell>
          <cell r="G746" t="str">
            <v>EGDTGM</v>
          </cell>
          <cell r="H746">
            <v>1.0499E-2</v>
          </cell>
          <cell r="I746">
            <v>3.7796000000000003E-2</v>
          </cell>
        </row>
        <row r="747">
          <cell r="D747" t="str">
            <v>SM0561D0</v>
          </cell>
          <cell r="E747">
            <v>106407</v>
          </cell>
          <cell r="F747">
            <v>106434</v>
          </cell>
          <cell r="G747" t="str">
            <v>EGDTGM</v>
          </cell>
          <cell r="H747">
            <v>1.0499E-2</v>
          </cell>
          <cell r="I747">
            <v>3.7796000000000003E-2</v>
          </cell>
        </row>
        <row r="748">
          <cell r="D748" t="str">
            <v>SM0563D0</v>
          </cell>
          <cell r="E748">
            <v>108794</v>
          </cell>
          <cell r="F748">
            <v>108856</v>
          </cell>
          <cell r="G748" t="str">
            <v>EGDTGM</v>
          </cell>
          <cell r="H748">
            <v>1.0499E-2</v>
          </cell>
          <cell r="I748">
            <v>3.7796000000000003E-2</v>
          </cell>
        </row>
        <row r="749">
          <cell r="D749" t="str">
            <v>SM0564D0</v>
          </cell>
          <cell r="E749">
            <v>107733</v>
          </cell>
          <cell r="F749">
            <v>107813</v>
          </cell>
          <cell r="G749" t="str">
            <v>EGDTGM</v>
          </cell>
          <cell r="H749">
            <v>1.0499E-2</v>
          </cell>
          <cell r="I749">
            <v>3.7796000000000003E-2</v>
          </cell>
        </row>
        <row r="750">
          <cell r="D750" t="str">
            <v>SM0565D0</v>
          </cell>
          <cell r="E750">
            <v>106407</v>
          </cell>
          <cell r="F750">
            <v>106425</v>
          </cell>
          <cell r="G750" t="str">
            <v>EGDTGM</v>
          </cell>
          <cell r="H750">
            <v>1.0499E-2</v>
          </cell>
          <cell r="I750">
            <v>3.7796000000000003E-2</v>
          </cell>
        </row>
        <row r="751">
          <cell r="D751" t="str">
            <v>SM0566D1</v>
          </cell>
          <cell r="E751">
            <v>106318</v>
          </cell>
          <cell r="F751">
            <v>106327</v>
          </cell>
          <cell r="G751" t="str">
            <v>EGDTGM</v>
          </cell>
          <cell r="H751">
            <v>1.0499E-2</v>
          </cell>
          <cell r="I751">
            <v>3.7796000000000003E-2</v>
          </cell>
        </row>
        <row r="752">
          <cell r="D752" t="str">
            <v>SM0566D2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1.0499E-2</v>
          </cell>
          <cell r="I752">
            <v>3.7796000000000003E-2</v>
          </cell>
        </row>
        <row r="753">
          <cell r="D753" t="str">
            <v>SM0567D0</v>
          </cell>
          <cell r="E753">
            <v>106363</v>
          </cell>
          <cell r="F753">
            <v>106372</v>
          </cell>
          <cell r="G753" t="str">
            <v>EGDTGM</v>
          </cell>
          <cell r="H753">
            <v>1.0499E-2</v>
          </cell>
          <cell r="I753">
            <v>3.7796000000000003E-2</v>
          </cell>
        </row>
        <row r="754">
          <cell r="D754" t="str">
            <v>SM0570D0</v>
          </cell>
          <cell r="E754">
            <v>106817</v>
          </cell>
          <cell r="F754">
            <v>106826</v>
          </cell>
          <cell r="G754" t="str">
            <v>EGDTGM</v>
          </cell>
          <cell r="H754">
            <v>1.0499E-2</v>
          </cell>
          <cell r="I754">
            <v>3.7796000000000003E-2</v>
          </cell>
        </row>
        <row r="755">
          <cell r="D755" t="str">
            <v>SM0571D0</v>
          </cell>
          <cell r="E755">
            <v>107733</v>
          </cell>
          <cell r="F755">
            <v>107751</v>
          </cell>
          <cell r="G755" t="str">
            <v>EGDTGM</v>
          </cell>
          <cell r="H755">
            <v>1.0499E-2</v>
          </cell>
          <cell r="I755">
            <v>3.7796000000000003E-2</v>
          </cell>
        </row>
        <row r="756">
          <cell r="D756" t="str">
            <v>SM0572D0</v>
          </cell>
          <cell r="E756">
            <v>107733</v>
          </cell>
          <cell r="F756">
            <v>107742</v>
          </cell>
          <cell r="G756" t="str">
            <v>EGDTGM</v>
          </cell>
          <cell r="H756">
            <v>1.0499E-2</v>
          </cell>
          <cell r="I756">
            <v>3.7796000000000003E-2</v>
          </cell>
        </row>
        <row r="757">
          <cell r="D757" t="str">
            <v>SM0573D0</v>
          </cell>
          <cell r="E757">
            <v>138618</v>
          </cell>
          <cell r="F757">
            <v>138645</v>
          </cell>
          <cell r="G757" t="str">
            <v>EGDTGM</v>
          </cell>
          <cell r="H757">
            <v>1.0499E-2</v>
          </cell>
          <cell r="I757">
            <v>3.7796000000000003E-2</v>
          </cell>
        </row>
        <row r="758">
          <cell r="D758" t="str">
            <v>SM0574D0</v>
          </cell>
          <cell r="E758">
            <v>137504</v>
          </cell>
          <cell r="F758">
            <v>137531</v>
          </cell>
          <cell r="G758" t="str">
            <v>EGDTGM</v>
          </cell>
          <cell r="H758">
            <v>1.0499E-2</v>
          </cell>
          <cell r="I758">
            <v>3.7796000000000003E-2</v>
          </cell>
        </row>
        <row r="759">
          <cell r="D759" t="str">
            <v>SM0575D0</v>
          </cell>
          <cell r="E759">
            <v>107662</v>
          </cell>
          <cell r="F759">
            <v>107671</v>
          </cell>
          <cell r="G759" t="str">
            <v>EGDTGM</v>
          </cell>
          <cell r="H759">
            <v>1.0499E-2</v>
          </cell>
          <cell r="I759">
            <v>3.7796000000000003E-2</v>
          </cell>
        </row>
        <row r="760">
          <cell r="D760" t="str">
            <v>SM0576D0</v>
          </cell>
          <cell r="E760">
            <v>108963</v>
          </cell>
          <cell r="F760">
            <v>108972</v>
          </cell>
          <cell r="G760" t="str">
            <v>EGDTGM</v>
          </cell>
          <cell r="H760">
            <v>1.0499E-2</v>
          </cell>
          <cell r="I760">
            <v>3.7796000000000003E-2</v>
          </cell>
        </row>
        <row r="761">
          <cell r="D761" t="str">
            <v>SM0577D0</v>
          </cell>
          <cell r="E761">
            <v>136802</v>
          </cell>
          <cell r="F761">
            <v>136811</v>
          </cell>
          <cell r="G761" t="str">
            <v>EGDTGM</v>
          </cell>
          <cell r="H761">
            <v>1.0499E-2</v>
          </cell>
          <cell r="I761">
            <v>3.7796000000000003E-2</v>
          </cell>
        </row>
        <row r="762">
          <cell r="D762" t="str">
            <v>SM0578D0</v>
          </cell>
          <cell r="E762">
            <v>106407</v>
          </cell>
          <cell r="F762">
            <v>106452</v>
          </cell>
          <cell r="G762" t="str">
            <v>EGDTGM</v>
          </cell>
          <cell r="H762">
            <v>1.0499E-2</v>
          </cell>
          <cell r="I762">
            <v>3.7796000000000003E-2</v>
          </cell>
        </row>
        <row r="763">
          <cell r="D763" t="str">
            <v>SM0579D0</v>
          </cell>
          <cell r="E763">
            <v>106461</v>
          </cell>
          <cell r="F763">
            <v>106470</v>
          </cell>
          <cell r="G763" t="str">
            <v>EGDTGM</v>
          </cell>
          <cell r="H763">
            <v>1.0499E-2</v>
          </cell>
          <cell r="I763">
            <v>3.7796000000000003E-2</v>
          </cell>
        </row>
        <row r="764">
          <cell r="D764" t="str">
            <v>SM0581D0</v>
          </cell>
          <cell r="E764">
            <v>106817</v>
          </cell>
          <cell r="F764">
            <v>106942</v>
          </cell>
          <cell r="G764" t="str">
            <v>EGDTGM</v>
          </cell>
          <cell r="H764">
            <v>1.0499E-2</v>
          </cell>
          <cell r="I764">
            <v>3.7796000000000003E-2</v>
          </cell>
        </row>
        <row r="765">
          <cell r="D765" t="str">
            <v>SM0582D0</v>
          </cell>
          <cell r="E765">
            <v>106407</v>
          </cell>
          <cell r="F765">
            <v>106452</v>
          </cell>
          <cell r="G765" t="str">
            <v>EGDTGM</v>
          </cell>
          <cell r="H765">
            <v>1.0499E-2</v>
          </cell>
          <cell r="I765">
            <v>3.7796000000000003E-2</v>
          </cell>
        </row>
        <row r="766">
          <cell r="D766" t="str">
            <v>SM0677D0</v>
          </cell>
          <cell r="E766">
            <v>138618</v>
          </cell>
          <cell r="F766">
            <v>138627</v>
          </cell>
          <cell r="G766" t="str">
            <v>GAZVST</v>
          </cell>
          <cell r="H766">
            <v>1.0499E-2</v>
          </cell>
          <cell r="I766">
            <v>3.7796000000000003E-2</v>
          </cell>
        </row>
        <row r="767">
          <cell r="D767" t="str">
            <v>SM0982D0</v>
          </cell>
          <cell r="E767">
            <v>136599</v>
          </cell>
          <cell r="F767">
            <v>136606</v>
          </cell>
          <cell r="G767" t="str">
            <v>GAZVST</v>
          </cell>
          <cell r="H767">
            <v>1.0499E-2</v>
          </cell>
          <cell r="I767">
            <v>3.7796000000000003E-2</v>
          </cell>
        </row>
        <row r="768">
          <cell r="D768" t="str">
            <v>SM0992D0</v>
          </cell>
          <cell r="E768">
            <v>106620</v>
          </cell>
          <cell r="F768">
            <v>106398</v>
          </cell>
          <cell r="G768" t="str">
            <v>BERGSG</v>
          </cell>
          <cell r="H768">
            <v>1.0499E-2</v>
          </cell>
          <cell r="I768">
            <v>3.7796000000000003E-2</v>
          </cell>
        </row>
        <row r="769">
          <cell r="D769" t="str">
            <v>SM1215D0</v>
          </cell>
          <cell r="E769">
            <v>137407</v>
          </cell>
          <cell r="F769">
            <v>137416</v>
          </cell>
          <cell r="G769" t="str">
            <v>GAZVST</v>
          </cell>
          <cell r="H769">
            <v>1.0499E-2</v>
          </cell>
          <cell r="I769">
            <v>3.7796000000000003E-2</v>
          </cell>
        </row>
        <row r="770">
          <cell r="D770" t="str">
            <v>SM0553D0</v>
          </cell>
          <cell r="E770">
            <v>139811</v>
          </cell>
          <cell r="F770">
            <v>139820</v>
          </cell>
          <cell r="G770" t="str">
            <v>EGDTGM</v>
          </cell>
          <cell r="H770">
            <v>1.0463E-2</v>
          </cell>
          <cell r="I770">
            <v>3.7666999999999999E-2</v>
          </cell>
        </row>
        <row r="771">
          <cell r="D771" t="str">
            <v>SM0555D0</v>
          </cell>
          <cell r="E771">
            <v>139704</v>
          </cell>
          <cell r="F771">
            <v>139713</v>
          </cell>
          <cell r="G771" t="str">
            <v>EGDTGM</v>
          </cell>
          <cell r="H771">
            <v>1.0463E-2</v>
          </cell>
          <cell r="I771">
            <v>3.7666999999999999E-2</v>
          </cell>
        </row>
        <row r="772">
          <cell r="D772" t="str">
            <v>SM0930D0</v>
          </cell>
          <cell r="E772">
            <v>142122</v>
          </cell>
          <cell r="F772">
            <v>142131</v>
          </cell>
          <cell r="G772" t="str">
            <v>CPLCNC</v>
          </cell>
          <cell r="H772">
            <v>1.0463E-2</v>
          </cell>
          <cell r="I772">
            <v>3.7666999999999999E-2</v>
          </cell>
        </row>
        <row r="773">
          <cell r="D773" t="str">
            <v>SM0935D0</v>
          </cell>
          <cell r="E773">
            <v>139704</v>
          </cell>
          <cell r="F773">
            <v>139713</v>
          </cell>
          <cell r="G773" t="str">
            <v>CETZAL</v>
          </cell>
          <cell r="H773">
            <v>1.0463E-2</v>
          </cell>
          <cell r="I773">
            <v>3.7666999999999999E-2</v>
          </cell>
        </row>
        <row r="774">
          <cell r="D774" t="str">
            <v>SM0953D0</v>
          </cell>
          <cell r="E774">
            <v>109265</v>
          </cell>
          <cell r="F774">
            <v>109274</v>
          </cell>
          <cell r="G774" t="str">
            <v>EGDTGM</v>
          </cell>
          <cell r="H774">
            <v>1.0463E-2</v>
          </cell>
          <cell r="I774">
            <v>3.7666999999999999E-2</v>
          </cell>
        </row>
        <row r="775">
          <cell r="D775" t="str">
            <v>SM0954D0</v>
          </cell>
          <cell r="E775">
            <v>140244</v>
          </cell>
          <cell r="F775">
            <v>140253</v>
          </cell>
          <cell r="G775" t="str">
            <v>CPLCNC</v>
          </cell>
          <cell r="H775">
            <v>1.0463E-2</v>
          </cell>
          <cell r="I775">
            <v>3.7666999999999999E-2</v>
          </cell>
        </row>
        <row r="776">
          <cell r="D776" t="str">
            <v>SM0955D0</v>
          </cell>
          <cell r="E776">
            <v>139884</v>
          </cell>
          <cell r="F776">
            <v>139893</v>
          </cell>
          <cell r="G776" t="str">
            <v>AMRDAR</v>
          </cell>
          <cell r="H776">
            <v>1.0463E-2</v>
          </cell>
          <cell r="I776">
            <v>3.7666999999999999E-2</v>
          </cell>
        </row>
        <row r="777">
          <cell r="D777" t="str">
            <v>SM1122D0</v>
          </cell>
          <cell r="E777">
            <v>143021</v>
          </cell>
          <cell r="F777">
            <v>143049</v>
          </cell>
          <cell r="G777" t="str">
            <v>CPLCNC</v>
          </cell>
          <cell r="H777">
            <v>1.0463E-2</v>
          </cell>
          <cell r="I777">
            <v>3.7666999999999999E-2</v>
          </cell>
        </row>
        <row r="778">
          <cell r="D778" t="str">
            <v>SM1140D0</v>
          </cell>
          <cell r="E778">
            <v>142284</v>
          </cell>
          <cell r="F778">
            <v>142293</v>
          </cell>
          <cell r="G778" t="str">
            <v>CPLCNC</v>
          </cell>
          <cell r="H778">
            <v>1.0463E-2</v>
          </cell>
          <cell r="I778">
            <v>3.7666999999999999E-2</v>
          </cell>
        </row>
        <row r="779">
          <cell r="D779" t="str">
            <v>SM1216D0</v>
          </cell>
          <cell r="E779">
            <v>139704</v>
          </cell>
          <cell r="F779">
            <v>139713</v>
          </cell>
          <cell r="G779" t="str">
            <v>MICHEL</v>
          </cell>
          <cell r="H779">
            <v>1.0463E-2</v>
          </cell>
          <cell r="I779">
            <v>3.7666999999999999E-2</v>
          </cell>
        </row>
        <row r="780">
          <cell r="D780" t="str">
            <v>SM1230D0</v>
          </cell>
          <cell r="E780">
            <v>142710</v>
          </cell>
          <cell r="F780">
            <v>142729</v>
          </cell>
          <cell r="G780" t="str">
            <v>CPLCNC</v>
          </cell>
          <cell r="H780">
            <v>1.0463E-2</v>
          </cell>
          <cell r="I780">
            <v>3.7666999999999999E-2</v>
          </cell>
        </row>
        <row r="781">
          <cell r="D781" t="str">
            <v>SM1235D0</v>
          </cell>
          <cell r="E781">
            <v>139704</v>
          </cell>
          <cell r="F781">
            <v>139713</v>
          </cell>
          <cell r="G781" t="str">
            <v>SILCOZL</v>
          </cell>
          <cell r="H781">
            <v>1.0463E-2</v>
          </cell>
          <cell r="I781">
            <v>3.7666999999999999E-2</v>
          </cell>
        </row>
        <row r="782">
          <cell r="D782" t="str">
            <v>SM1253D0</v>
          </cell>
          <cell r="E782">
            <v>140627</v>
          </cell>
          <cell r="F782">
            <v>140636</v>
          </cell>
          <cell r="G782" t="str">
            <v>AMRDAR</v>
          </cell>
          <cell r="H782">
            <v>1.0463E-2</v>
          </cell>
          <cell r="I782">
            <v>3.7666999999999999E-2</v>
          </cell>
        </row>
        <row r="783">
          <cell r="D783" t="str">
            <v>SM1270D0</v>
          </cell>
          <cell r="E783">
            <v>139704</v>
          </cell>
          <cell r="F783">
            <v>139713</v>
          </cell>
          <cell r="G783" t="str">
            <v>EGDTGM</v>
          </cell>
          <cell r="H783">
            <v>1.0463E-2</v>
          </cell>
          <cell r="I783">
            <v>3.7666999999999999E-2</v>
          </cell>
        </row>
        <row r="784">
          <cell r="D784" t="str">
            <v>SM1282D0</v>
          </cell>
          <cell r="E784">
            <v>55473</v>
          </cell>
          <cell r="F784">
            <v>55482</v>
          </cell>
          <cell r="G784" t="str">
            <v>EGDTGM</v>
          </cell>
          <cell r="H784">
            <v>1.0463E-2</v>
          </cell>
          <cell r="I784">
            <v>3.7666999999999999E-2</v>
          </cell>
        </row>
        <row r="785">
          <cell r="D785" t="str">
            <v>SM0027D0</v>
          </cell>
          <cell r="E785">
            <v>34903</v>
          </cell>
          <cell r="F785">
            <v>34958</v>
          </cell>
          <cell r="G785" t="str">
            <v>EGDTGM</v>
          </cell>
          <cell r="H785">
            <v>1.0434000000000001E-2</v>
          </cell>
          <cell r="I785">
            <v>3.7561999999999998E-2</v>
          </cell>
        </row>
        <row r="786">
          <cell r="D786" t="str">
            <v>SM0596D0</v>
          </cell>
          <cell r="E786">
            <v>33435</v>
          </cell>
          <cell r="F786">
            <v>33444</v>
          </cell>
          <cell r="G786" t="str">
            <v>EGDTGM</v>
          </cell>
          <cell r="H786">
            <v>1.0434000000000001E-2</v>
          </cell>
          <cell r="I786">
            <v>3.7561999999999998E-2</v>
          </cell>
        </row>
        <row r="787">
          <cell r="D787" t="str">
            <v>SM0598D0</v>
          </cell>
          <cell r="E787">
            <v>33658</v>
          </cell>
          <cell r="F787">
            <v>33701</v>
          </cell>
          <cell r="G787" t="str">
            <v>EGDTGM</v>
          </cell>
          <cell r="H787">
            <v>1.0434000000000001E-2</v>
          </cell>
          <cell r="I787">
            <v>3.7561999999999998E-2</v>
          </cell>
        </row>
        <row r="788">
          <cell r="D788" t="str">
            <v>SM0599D0</v>
          </cell>
          <cell r="E788">
            <v>33658</v>
          </cell>
          <cell r="F788">
            <v>33685</v>
          </cell>
          <cell r="G788" t="str">
            <v>EGDTGM</v>
          </cell>
          <cell r="H788">
            <v>1.0434000000000001E-2</v>
          </cell>
          <cell r="I788">
            <v>3.7561999999999998E-2</v>
          </cell>
        </row>
        <row r="789">
          <cell r="D789" t="str">
            <v>SM0600D0</v>
          </cell>
          <cell r="E789">
            <v>34690</v>
          </cell>
          <cell r="F789">
            <v>34716</v>
          </cell>
          <cell r="G789" t="str">
            <v>EGDTGM</v>
          </cell>
          <cell r="H789">
            <v>1.0434000000000001E-2</v>
          </cell>
          <cell r="I789">
            <v>3.7561999999999998E-2</v>
          </cell>
        </row>
        <row r="790">
          <cell r="D790" t="str">
            <v>SM0601D0</v>
          </cell>
          <cell r="E790">
            <v>34690</v>
          </cell>
          <cell r="F790">
            <v>34734</v>
          </cell>
          <cell r="G790" t="str">
            <v>EGDTGM</v>
          </cell>
          <cell r="H790">
            <v>1.0434000000000001E-2</v>
          </cell>
          <cell r="I790">
            <v>3.7561999999999998E-2</v>
          </cell>
        </row>
        <row r="791">
          <cell r="D791" t="str">
            <v>SM0602D0</v>
          </cell>
          <cell r="E791">
            <v>32394</v>
          </cell>
          <cell r="F791">
            <v>32401</v>
          </cell>
          <cell r="G791" t="str">
            <v>EGDTGM</v>
          </cell>
          <cell r="H791">
            <v>1.0434000000000001E-2</v>
          </cell>
          <cell r="I791">
            <v>3.7561999999999998E-2</v>
          </cell>
        </row>
        <row r="792">
          <cell r="D792" t="str">
            <v>SM0603D0</v>
          </cell>
          <cell r="E792">
            <v>32483</v>
          </cell>
          <cell r="F792">
            <v>32492</v>
          </cell>
          <cell r="G792" t="str">
            <v>EGDTGM</v>
          </cell>
          <cell r="H792">
            <v>1.0434000000000001E-2</v>
          </cell>
          <cell r="I792">
            <v>3.7561999999999998E-2</v>
          </cell>
        </row>
        <row r="793">
          <cell r="D793" t="str">
            <v>SM0604D0</v>
          </cell>
          <cell r="E793">
            <v>33658</v>
          </cell>
          <cell r="F793">
            <v>33667</v>
          </cell>
          <cell r="G793" t="str">
            <v>EGDTGM</v>
          </cell>
          <cell r="H793">
            <v>1.0434000000000001E-2</v>
          </cell>
          <cell r="I793">
            <v>3.7561999999999998E-2</v>
          </cell>
        </row>
        <row r="794">
          <cell r="D794" t="str">
            <v>SM0605D0</v>
          </cell>
          <cell r="E794">
            <v>33658</v>
          </cell>
          <cell r="F794">
            <v>33676</v>
          </cell>
          <cell r="G794" t="str">
            <v>EGDTGM</v>
          </cell>
          <cell r="H794">
            <v>1.0434000000000001E-2</v>
          </cell>
          <cell r="I794">
            <v>3.7561999999999998E-2</v>
          </cell>
        </row>
        <row r="795">
          <cell r="D795" t="str">
            <v>SM0606D0</v>
          </cell>
          <cell r="E795">
            <v>34075</v>
          </cell>
          <cell r="F795">
            <v>34084</v>
          </cell>
          <cell r="G795" t="str">
            <v>EGDTGM</v>
          </cell>
          <cell r="H795">
            <v>1.0434000000000001E-2</v>
          </cell>
          <cell r="I795">
            <v>3.7561999999999998E-2</v>
          </cell>
        </row>
        <row r="796">
          <cell r="D796" t="str">
            <v>SM0607D0</v>
          </cell>
          <cell r="E796">
            <v>32483</v>
          </cell>
          <cell r="F796">
            <v>32526</v>
          </cell>
          <cell r="G796" t="str">
            <v>EGDTGM</v>
          </cell>
          <cell r="H796">
            <v>1.0434000000000001E-2</v>
          </cell>
          <cell r="I796">
            <v>3.7561999999999998E-2</v>
          </cell>
        </row>
        <row r="797">
          <cell r="D797" t="str">
            <v>SM0870D0</v>
          </cell>
          <cell r="E797">
            <v>32544</v>
          </cell>
          <cell r="F797">
            <v>32553</v>
          </cell>
          <cell r="G797" t="str">
            <v>CPLCNC</v>
          </cell>
          <cell r="H797">
            <v>1.0434000000000001E-2</v>
          </cell>
          <cell r="I797">
            <v>3.7561999999999998E-2</v>
          </cell>
        </row>
        <row r="798">
          <cell r="D798" t="str">
            <v>SM1214D0</v>
          </cell>
          <cell r="E798">
            <v>35269</v>
          </cell>
          <cell r="F798">
            <v>35278</v>
          </cell>
          <cell r="G798" t="str">
            <v>CPLCNC</v>
          </cell>
          <cell r="H798">
            <v>1.0434000000000001E-2</v>
          </cell>
          <cell r="I798">
            <v>3.7561999999999998E-2</v>
          </cell>
        </row>
        <row r="799">
          <cell r="D799" t="str">
            <v>SM1269D0</v>
          </cell>
          <cell r="E799">
            <v>33122</v>
          </cell>
          <cell r="F799">
            <v>33131</v>
          </cell>
          <cell r="G799" t="str">
            <v>PTRMDG</v>
          </cell>
          <cell r="H799">
            <v>1.0434000000000001E-2</v>
          </cell>
          <cell r="I799">
            <v>3.7561999999999998E-2</v>
          </cell>
        </row>
        <row r="800">
          <cell r="D800" t="str">
            <v>SM0037D0</v>
          </cell>
          <cell r="E800">
            <v>57831</v>
          </cell>
          <cell r="F800">
            <v>57895</v>
          </cell>
          <cell r="G800" t="str">
            <v>EGDTGM</v>
          </cell>
          <cell r="H800">
            <v>1.0463E-2</v>
          </cell>
          <cell r="I800">
            <v>3.7666999999999999E-2</v>
          </cell>
        </row>
        <row r="801">
          <cell r="D801" t="str">
            <v>SM0043D0</v>
          </cell>
          <cell r="E801">
            <v>57314</v>
          </cell>
          <cell r="F801">
            <v>57323</v>
          </cell>
          <cell r="G801" t="str">
            <v>EGDTGM</v>
          </cell>
          <cell r="H801">
            <v>1.0463E-2</v>
          </cell>
          <cell r="I801">
            <v>3.7666999999999999E-2</v>
          </cell>
        </row>
        <row r="802">
          <cell r="D802" t="str">
            <v>SM0046D0</v>
          </cell>
          <cell r="E802">
            <v>56773</v>
          </cell>
          <cell r="F802">
            <v>56782</v>
          </cell>
          <cell r="G802" t="str">
            <v>CPLCNC</v>
          </cell>
          <cell r="H802">
            <v>1.0463E-2</v>
          </cell>
          <cell r="I802">
            <v>3.7666999999999999E-2</v>
          </cell>
        </row>
        <row r="803">
          <cell r="D803" t="str">
            <v>SM0289D0</v>
          </cell>
          <cell r="E803">
            <v>56522</v>
          </cell>
          <cell r="F803">
            <v>56531</v>
          </cell>
          <cell r="G803" t="str">
            <v>CPLCNC</v>
          </cell>
          <cell r="H803">
            <v>1.0463E-2</v>
          </cell>
          <cell r="I803">
            <v>3.7666999999999999E-2</v>
          </cell>
        </row>
        <row r="804">
          <cell r="D804" t="str">
            <v>SM0428D0</v>
          </cell>
          <cell r="E804">
            <v>58552</v>
          </cell>
          <cell r="F804">
            <v>58561</v>
          </cell>
          <cell r="G804" t="str">
            <v>CPLCNC</v>
          </cell>
          <cell r="H804">
            <v>1.0463E-2</v>
          </cell>
          <cell r="I804">
            <v>3.7666999999999999E-2</v>
          </cell>
        </row>
        <row r="805">
          <cell r="D805" t="str">
            <v>SM0540D0</v>
          </cell>
          <cell r="E805">
            <v>59826</v>
          </cell>
          <cell r="F805">
            <v>59835</v>
          </cell>
          <cell r="G805" t="str">
            <v>EGDTGM</v>
          </cell>
          <cell r="H805">
            <v>1.0463E-2</v>
          </cell>
          <cell r="I805">
            <v>3.7666999999999999E-2</v>
          </cell>
        </row>
        <row r="806">
          <cell r="D806" t="str">
            <v>SM0543D0</v>
          </cell>
          <cell r="E806">
            <v>56666</v>
          </cell>
          <cell r="F806">
            <v>56675</v>
          </cell>
          <cell r="G806" t="str">
            <v>EGDTGM</v>
          </cell>
          <cell r="H806">
            <v>1.0463E-2</v>
          </cell>
          <cell r="I806">
            <v>3.7666999999999999E-2</v>
          </cell>
        </row>
        <row r="807">
          <cell r="D807" t="str">
            <v>SM0544D1</v>
          </cell>
          <cell r="E807">
            <v>55384</v>
          </cell>
          <cell r="F807">
            <v>55393</v>
          </cell>
          <cell r="G807" t="str">
            <v>EGDTGM</v>
          </cell>
          <cell r="H807">
            <v>1.0463E-2</v>
          </cell>
          <cell r="I807">
            <v>3.7666999999999999E-2</v>
          </cell>
        </row>
        <row r="808">
          <cell r="D808" t="str">
            <v>SM0544D2</v>
          </cell>
          <cell r="E808">
            <v>57644</v>
          </cell>
          <cell r="F808">
            <v>57680</v>
          </cell>
          <cell r="G808" t="str">
            <v>CPLCNC</v>
          </cell>
          <cell r="H808">
            <v>1.0463E-2</v>
          </cell>
          <cell r="I808">
            <v>3.7666999999999999E-2</v>
          </cell>
        </row>
        <row r="809">
          <cell r="D809" t="str">
            <v>SM0545D0</v>
          </cell>
          <cell r="E809">
            <v>55008</v>
          </cell>
          <cell r="F809">
            <v>55017</v>
          </cell>
          <cell r="G809" t="str">
            <v>EGDTGM</v>
          </cell>
          <cell r="H809">
            <v>1.0463E-2</v>
          </cell>
          <cell r="I809">
            <v>3.7666999999999999E-2</v>
          </cell>
        </row>
        <row r="810">
          <cell r="D810" t="str">
            <v>SM0546D1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1.0463E-2</v>
          </cell>
          <cell r="I810">
            <v>3.7666999999999999E-2</v>
          </cell>
        </row>
        <row r="811">
          <cell r="D811" t="str">
            <v>SM0546D2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1.0463E-2</v>
          </cell>
          <cell r="I811">
            <v>3.7666999999999999E-2</v>
          </cell>
        </row>
        <row r="812">
          <cell r="D812" t="str">
            <v>SM0548D0</v>
          </cell>
          <cell r="E812">
            <v>141134</v>
          </cell>
          <cell r="F812">
            <v>141161</v>
          </cell>
          <cell r="G812" t="str">
            <v>EGDTGM</v>
          </cell>
          <cell r="H812">
            <v>1.0463E-2</v>
          </cell>
          <cell r="I812">
            <v>3.7666999999999999E-2</v>
          </cell>
        </row>
        <row r="813">
          <cell r="D813" t="str">
            <v>SM0549D0</v>
          </cell>
          <cell r="E813">
            <v>141134</v>
          </cell>
          <cell r="F813">
            <v>141143</v>
          </cell>
          <cell r="G813" t="str">
            <v>EGDTGM</v>
          </cell>
          <cell r="H813">
            <v>1.0463E-2</v>
          </cell>
          <cell r="I813">
            <v>3.7666999999999999E-2</v>
          </cell>
        </row>
        <row r="814">
          <cell r="D814" t="str">
            <v>SM0550D0</v>
          </cell>
          <cell r="E814">
            <v>141134</v>
          </cell>
          <cell r="F814">
            <v>141214</v>
          </cell>
          <cell r="G814" t="str">
            <v>EGDTGM</v>
          </cell>
          <cell r="H814">
            <v>1.0463E-2</v>
          </cell>
          <cell r="I814">
            <v>3.7666999999999999E-2</v>
          </cell>
        </row>
        <row r="815">
          <cell r="D815" t="str">
            <v>SM0551D0</v>
          </cell>
          <cell r="E815">
            <v>141580</v>
          </cell>
          <cell r="F815">
            <v>141599</v>
          </cell>
          <cell r="G815" t="str">
            <v>EGDTGM</v>
          </cell>
          <cell r="H815">
            <v>1.0463E-2</v>
          </cell>
          <cell r="I815">
            <v>3.7666999999999999E-2</v>
          </cell>
        </row>
        <row r="816">
          <cell r="D816" t="str">
            <v>SM0552D0</v>
          </cell>
          <cell r="E816">
            <v>141786</v>
          </cell>
          <cell r="F816">
            <v>141839</v>
          </cell>
          <cell r="G816" t="str">
            <v>EGDTGM</v>
          </cell>
          <cell r="H816">
            <v>1.0463E-2</v>
          </cell>
          <cell r="I816">
            <v>3.7666999999999999E-2</v>
          </cell>
        </row>
        <row r="817">
          <cell r="D817" t="str">
            <v>SM0554D0</v>
          </cell>
          <cell r="E817">
            <v>142774</v>
          </cell>
          <cell r="F817">
            <v>142783</v>
          </cell>
          <cell r="G817" t="str">
            <v>EGDTGM</v>
          </cell>
          <cell r="H817">
            <v>1.0463E-2</v>
          </cell>
          <cell r="I817">
            <v>3.7666999999999999E-2</v>
          </cell>
        </row>
        <row r="818">
          <cell r="D818" t="str">
            <v>SM0556D0</v>
          </cell>
          <cell r="E818">
            <v>109354</v>
          </cell>
          <cell r="F818">
            <v>109363</v>
          </cell>
          <cell r="G818" t="str">
            <v>EGDTGM</v>
          </cell>
          <cell r="H818">
            <v>1.0463E-2</v>
          </cell>
          <cell r="I818">
            <v>3.7666999999999999E-2</v>
          </cell>
        </row>
        <row r="819">
          <cell r="D819" t="str">
            <v>SM0557D0</v>
          </cell>
          <cell r="E819">
            <v>109176</v>
          </cell>
          <cell r="F819">
            <v>109185</v>
          </cell>
          <cell r="G819" t="str">
            <v>EGDTGM</v>
          </cell>
          <cell r="H819">
            <v>1.0463E-2</v>
          </cell>
          <cell r="I819">
            <v>3.7666999999999999E-2</v>
          </cell>
        </row>
        <row r="820">
          <cell r="D820" t="str">
            <v>SM0558D0</v>
          </cell>
          <cell r="E820">
            <v>109176</v>
          </cell>
          <cell r="F820">
            <v>109256</v>
          </cell>
          <cell r="G820" t="str">
            <v>EGDTGM</v>
          </cell>
          <cell r="H820">
            <v>1.0463E-2</v>
          </cell>
          <cell r="I820">
            <v>3.7666999999999999E-2</v>
          </cell>
        </row>
        <row r="821">
          <cell r="D821" t="str">
            <v>SM0562D0</v>
          </cell>
          <cell r="E821">
            <v>108712</v>
          </cell>
          <cell r="F821">
            <v>108721</v>
          </cell>
          <cell r="G821" t="str">
            <v>EGDTGM</v>
          </cell>
          <cell r="H821">
            <v>1.0463E-2</v>
          </cell>
          <cell r="I821">
            <v>3.7666999999999999E-2</v>
          </cell>
        </row>
        <row r="822">
          <cell r="D822" t="str">
            <v>SM0568D0</v>
          </cell>
          <cell r="E822">
            <v>108491</v>
          </cell>
          <cell r="F822">
            <v>108507</v>
          </cell>
          <cell r="G822" t="str">
            <v>EGDTGM</v>
          </cell>
          <cell r="H822">
            <v>1.0463E-2</v>
          </cell>
          <cell r="I822">
            <v>3.7666999999999999E-2</v>
          </cell>
        </row>
        <row r="823">
          <cell r="D823" t="str">
            <v>SM0569D0</v>
          </cell>
          <cell r="E823">
            <v>109176</v>
          </cell>
          <cell r="F823">
            <v>109238</v>
          </cell>
          <cell r="G823" t="str">
            <v>EGDTGM</v>
          </cell>
          <cell r="H823">
            <v>1.0463E-2</v>
          </cell>
          <cell r="I823">
            <v>3.7666999999999999E-2</v>
          </cell>
        </row>
        <row r="824">
          <cell r="D824" t="str">
            <v>SM0681D0</v>
          </cell>
          <cell r="E824">
            <v>109354</v>
          </cell>
          <cell r="F824">
            <v>109407</v>
          </cell>
          <cell r="G824" t="str">
            <v>EGDTGM</v>
          </cell>
          <cell r="H824">
            <v>1.0463E-2</v>
          </cell>
          <cell r="I824">
            <v>3.7666999999999999E-2</v>
          </cell>
        </row>
        <row r="825">
          <cell r="D825" t="str">
            <v>SM0893D0</v>
          </cell>
          <cell r="E825">
            <v>108268</v>
          </cell>
          <cell r="F825">
            <v>108277</v>
          </cell>
          <cell r="G825" t="str">
            <v>EGDTGM</v>
          </cell>
          <cell r="H825">
            <v>1.0463E-2</v>
          </cell>
          <cell r="I825">
            <v>3.7666999999999999E-2</v>
          </cell>
        </row>
        <row r="826">
          <cell r="D826" t="str">
            <v>SM0981D0</v>
          </cell>
          <cell r="E826">
            <v>57644</v>
          </cell>
          <cell r="F826">
            <v>57653</v>
          </cell>
          <cell r="G826" t="str">
            <v>CPLCNC</v>
          </cell>
          <cell r="H826">
            <v>1.0463E-2</v>
          </cell>
          <cell r="I826">
            <v>3.7666999999999999E-2</v>
          </cell>
        </row>
        <row r="827">
          <cell r="D827" t="str">
            <v>SM1039D0</v>
          </cell>
          <cell r="E827">
            <v>59416</v>
          </cell>
          <cell r="F827">
            <v>59425</v>
          </cell>
          <cell r="G827" t="str">
            <v>CPLCNC</v>
          </cell>
          <cell r="H827">
            <v>1.0463E-2</v>
          </cell>
          <cell r="I827">
            <v>3.7666999999999999E-2</v>
          </cell>
        </row>
        <row r="828">
          <cell r="D828" t="str">
            <v>SM1144D0</v>
          </cell>
          <cell r="E828">
            <v>55008</v>
          </cell>
          <cell r="F828">
            <v>55017</v>
          </cell>
          <cell r="G828" t="str">
            <v>METALI</v>
          </cell>
          <cell r="H828">
            <v>1.0463E-2</v>
          </cell>
          <cell r="I828">
            <v>3.7666999999999999E-2</v>
          </cell>
        </row>
        <row r="829">
          <cell r="D829" t="str">
            <v>SM0622D0</v>
          </cell>
          <cell r="E829">
            <v>58311</v>
          </cell>
          <cell r="F829">
            <v>58320</v>
          </cell>
          <cell r="G829" t="str">
            <v>EGDTGM</v>
          </cell>
          <cell r="H829">
            <v>1.0474000000000001E-2</v>
          </cell>
          <cell r="I829">
            <v>3.7706000000000003E-2</v>
          </cell>
        </row>
        <row r="830">
          <cell r="D830" t="str">
            <v>SM0645D0</v>
          </cell>
          <cell r="E830">
            <v>115236</v>
          </cell>
          <cell r="F830">
            <v>115245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SM0646D0</v>
          </cell>
          <cell r="E831">
            <v>114710</v>
          </cell>
          <cell r="F831">
            <v>114729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SM0648D0</v>
          </cell>
          <cell r="E832">
            <v>115824</v>
          </cell>
          <cell r="F832">
            <v>115833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SM0651D0</v>
          </cell>
          <cell r="E833">
            <v>116046</v>
          </cell>
          <cell r="F833">
            <v>116055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SM0652D0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SM0653D0</v>
          </cell>
          <cell r="E835">
            <v>6048</v>
          </cell>
          <cell r="F835">
            <v>6057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SM0655D0</v>
          </cell>
          <cell r="E836">
            <v>114710</v>
          </cell>
          <cell r="F836">
            <v>114783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SM0656D0</v>
          </cell>
          <cell r="E837">
            <v>119386</v>
          </cell>
          <cell r="F837">
            <v>119395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SM0657D0</v>
          </cell>
          <cell r="E838">
            <v>116046</v>
          </cell>
          <cell r="F838">
            <v>116091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SM0668D0</v>
          </cell>
          <cell r="E839">
            <v>116439</v>
          </cell>
          <cell r="F839">
            <v>116484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SM0671D0</v>
          </cell>
          <cell r="E840">
            <v>115771</v>
          </cell>
          <cell r="F840">
            <v>115780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SM0856D0</v>
          </cell>
          <cell r="E841">
            <v>114925</v>
          </cell>
          <cell r="F841">
            <v>114943</v>
          </cell>
          <cell r="G841" t="str">
            <v>EXCONL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SM1134D0</v>
          </cell>
          <cell r="E842">
            <v>114710</v>
          </cell>
          <cell r="F842">
            <v>114729</v>
          </cell>
          <cell r="G842" t="str">
            <v>ZAHARL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SM0608D0</v>
          </cell>
          <cell r="E843">
            <v>56425</v>
          </cell>
          <cell r="F843">
            <v>56434</v>
          </cell>
          <cell r="G843" t="str">
            <v>EGDTGM</v>
          </cell>
          <cell r="H843">
            <v>1.0449E-2</v>
          </cell>
          <cell r="I843">
            <v>3.7615999999999997E-2</v>
          </cell>
        </row>
        <row r="844">
          <cell r="D844" t="str">
            <v>SM0611D0</v>
          </cell>
          <cell r="E844">
            <v>5309</v>
          </cell>
          <cell r="F844">
            <v>5318</v>
          </cell>
          <cell r="G844" t="str">
            <v>EGDTGM</v>
          </cell>
          <cell r="H844">
            <v>1.0449E-2</v>
          </cell>
          <cell r="I844">
            <v>3.7615999999999997E-2</v>
          </cell>
        </row>
        <row r="845">
          <cell r="D845" t="str">
            <v>SM0613D1</v>
          </cell>
          <cell r="E845">
            <v>1794</v>
          </cell>
          <cell r="F845">
            <v>1856</v>
          </cell>
          <cell r="G845" t="str">
            <v>EGDTGM</v>
          </cell>
          <cell r="H845">
            <v>1.0449E-2</v>
          </cell>
          <cell r="I845">
            <v>3.7615999999999997E-2</v>
          </cell>
        </row>
        <row r="846">
          <cell r="D846" t="str">
            <v>SM0613D2</v>
          </cell>
          <cell r="E846">
            <v>1794</v>
          </cell>
          <cell r="F846">
            <v>1856</v>
          </cell>
          <cell r="G846" t="str">
            <v>CERAMR</v>
          </cell>
          <cell r="H846">
            <v>1.0449E-2</v>
          </cell>
          <cell r="I846">
            <v>3.7615999999999997E-2</v>
          </cell>
        </row>
        <row r="847">
          <cell r="D847" t="str">
            <v>SM0617D1</v>
          </cell>
          <cell r="E847">
            <v>1794</v>
          </cell>
          <cell r="F847">
            <v>1801</v>
          </cell>
          <cell r="G847" t="str">
            <v>EGDTGM</v>
          </cell>
          <cell r="H847">
            <v>1.0449E-2</v>
          </cell>
          <cell r="I847">
            <v>3.7615999999999997E-2</v>
          </cell>
        </row>
        <row r="848">
          <cell r="D848" t="str">
            <v>SM0620D0</v>
          </cell>
          <cell r="E848">
            <v>1213</v>
          </cell>
          <cell r="F848">
            <v>1222</v>
          </cell>
          <cell r="G848" t="str">
            <v>EGDTGM</v>
          </cell>
          <cell r="H848">
            <v>1.0449E-2</v>
          </cell>
          <cell r="I848">
            <v>3.7615999999999997E-2</v>
          </cell>
        </row>
        <row r="849">
          <cell r="D849" t="str">
            <v>SM0638D0</v>
          </cell>
          <cell r="E849">
            <v>5755</v>
          </cell>
          <cell r="F849">
            <v>5764</v>
          </cell>
          <cell r="G849" t="str">
            <v>EGDTGM</v>
          </cell>
          <cell r="H849">
            <v>1.0449E-2</v>
          </cell>
          <cell r="I849">
            <v>3.7615999999999997E-2</v>
          </cell>
        </row>
        <row r="850">
          <cell r="D850" t="str">
            <v>SM0639D0</v>
          </cell>
          <cell r="E850">
            <v>5755</v>
          </cell>
          <cell r="F850">
            <v>5782</v>
          </cell>
          <cell r="G850" t="str">
            <v>EGDTGM</v>
          </cell>
          <cell r="H850">
            <v>1.0449E-2</v>
          </cell>
          <cell r="I850">
            <v>3.7615999999999997E-2</v>
          </cell>
        </row>
        <row r="851">
          <cell r="D851" t="str">
            <v>SM0667D0</v>
          </cell>
          <cell r="E851">
            <v>8158</v>
          </cell>
          <cell r="F851">
            <v>8210</v>
          </cell>
          <cell r="G851" t="str">
            <v>EGDTGM</v>
          </cell>
          <cell r="H851">
            <v>1.0449E-2</v>
          </cell>
          <cell r="I851">
            <v>3.7615999999999997E-2</v>
          </cell>
        </row>
        <row r="852">
          <cell r="D852" t="str">
            <v>SM0609D0</v>
          </cell>
          <cell r="E852">
            <v>57582</v>
          </cell>
          <cell r="F852">
            <v>57591</v>
          </cell>
          <cell r="G852" t="str">
            <v>EGDTGM</v>
          </cell>
          <cell r="H852">
            <v>1.0460000000000001E-2</v>
          </cell>
          <cell r="I852">
            <v>3.7656000000000002E-2</v>
          </cell>
        </row>
        <row r="853">
          <cell r="D853" t="str">
            <v>SM0619D0</v>
          </cell>
          <cell r="E853">
            <v>60062</v>
          </cell>
          <cell r="F853">
            <v>60071</v>
          </cell>
          <cell r="G853" t="str">
            <v>EGDTGM</v>
          </cell>
          <cell r="H853">
            <v>1.0460000000000001E-2</v>
          </cell>
          <cell r="I853">
            <v>3.7656000000000002E-2</v>
          </cell>
        </row>
        <row r="854">
          <cell r="D854" t="str">
            <v>SM0621D0</v>
          </cell>
          <cell r="E854">
            <v>60062</v>
          </cell>
          <cell r="F854">
            <v>60080</v>
          </cell>
          <cell r="G854" t="str">
            <v>EGDTGM</v>
          </cell>
          <cell r="H854">
            <v>1.0460000000000001E-2</v>
          </cell>
          <cell r="I854">
            <v>3.7656000000000002E-2</v>
          </cell>
        </row>
        <row r="855">
          <cell r="D855" t="str">
            <v>SM0623D0</v>
          </cell>
          <cell r="E855">
            <v>59693</v>
          </cell>
          <cell r="F855">
            <v>59700</v>
          </cell>
          <cell r="G855" t="str">
            <v>EGDTGM</v>
          </cell>
          <cell r="H855">
            <v>1.0460000000000001E-2</v>
          </cell>
          <cell r="I855">
            <v>3.7656000000000002E-2</v>
          </cell>
        </row>
        <row r="856">
          <cell r="D856" t="str">
            <v>SM0625D0</v>
          </cell>
          <cell r="E856">
            <v>56880</v>
          </cell>
          <cell r="F856">
            <v>56844</v>
          </cell>
          <cell r="G856" t="str">
            <v>EGDTGM</v>
          </cell>
          <cell r="H856">
            <v>1.0460000000000001E-2</v>
          </cell>
          <cell r="I856">
            <v>3.7656000000000002E-2</v>
          </cell>
        </row>
        <row r="857">
          <cell r="D857" t="str">
            <v>SM0626D0</v>
          </cell>
          <cell r="E857">
            <v>56844</v>
          </cell>
          <cell r="F857">
            <v>56871</v>
          </cell>
          <cell r="G857" t="str">
            <v>EGDTGM</v>
          </cell>
          <cell r="H857">
            <v>1.0460000000000001E-2</v>
          </cell>
          <cell r="I857">
            <v>3.7656000000000002E-2</v>
          </cell>
        </row>
        <row r="858">
          <cell r="D858" t="str">
            <v>SM0627D0</v>
          </cell>
          <cell r="E858">
            <v>56844</v>
          </cell>
          <cell r="F858">
            <v>56924</v>
          </cell>
          <cell r="G858" t="str">
            <v>EGDTGM</v>
          </cell>
          <cell r="H858">
            <v>1.0460000000000001E-2</v>
          </cell>
          <cell r="I858">
            <v>3.7656000000000002E-2</v>
          </cell>
        </row>
        <row r="859">
          <cell r="D859" t="str">
            <v>SM0628D0</v>
          </cell>
          <cell r="E859">
            <v>55687</v>
          </cell>
          <cell r="F859">
            <v>55749</v>
          </cell>
          <cell r="G859" t="str">
            <v>CPLCNC</v>
          </cell>
          <cell r="H859">
            <v>1.0460000000000001E-2</v>
          </cell>
          <cell r="I859">
            <v>3.7656000000000002E-2</v>
          </cell>
        </row>
        <row r="860">
          <cell r="D860" t="str">
            <v>SM0630D0</v>
          </cell>
          <cell r="E860">
            <v>56844</v>
          </cell>
          <cell r="F860">
            <v>56853</v>
          </cell>
          <cell r="G860" t="str">
            <v>EGDTGM</v>
          </cell>
          <cell r="H860">
            <v>1.0460000000000001E-2</v>
          </cell>
          <cell r="I860">
            <v>3.7656000000000002E-2</v>
          </cell>
        </row>
        <row r="861">
          <cell r="D861" t="str">
            <v>SM0632D0</v>
          </cell>
          <cell r="E861">
            <v>56880</v>
          </cell>
          <cell r="F861">
            <v>56844</v>
          </cell>
          <cell r="G861" t="str">
            <v>SCAZCM</v>
          </cell>
          <cell r="H861">
            <v>1.0460000000000001E-2</v>
          </cell>
          <cell r="I861">
            <v>3.7656000000000002E-2</v>
          </cell>
        </row>
        <row r="862">
          <cell r="D862" t="str">
            <v>SM0642D0</v>
          </cell>
          <cell r="E862">
            <v>119974</v>
          </cell>
          <cell r="F862">
            <v>119983</v>
          </cell>
          <cell r="G862" t="str">
            <v>EGDTGM</v>
          </cell>
          <cell r="H862">
            <v>1.0460000000000001E-2</v>
          </cell>
          <cell r="I862">
            <v>3.7656000000000002E-2</v>
          </cell>
        </row>
        <row r="863">
          <cell r="D863" t="str">
            <v>SM0643D0</v>
          </cell>
          <cell r="E863">
            <v>120370</v>
          </cell>
          <cell r="F863">
            <v>120389</v>
          </cell>
          <cell r="G863" t="str">
            <v>EGDTGM</v>
          </cell>
          <cell r="H863">
            <v>1.0460000000000001E-2</v>
          </cell>
          <cell r="I863">
            <v>3.7656000000000002E-2</v>
          </cell>
        </row>
        <row r="864">
          <cell r="D864" t="str">
            <v>SM0644D0</v>
          </cell>
          <cell r="E864">
            <v>119750</v>
          </cell>
          <cell r="F864">
            <v>119769</v>
          </cell>
          <cell r="G864" t="str">
            <v>EGDTGM</v>
          </cell>
          <cell r="H864">
            <v>1.0460000000000001E-2</v>
          </cell>
          <cell r="I864">
            <v>3.7656000000000002E-2</v>
          </cell>
        </row>
        <row r="865">
          <cell r="D865" t="str">
            <v>SM0654D0</v>
          </cell>
          <cell r="E865">
            <v>120370</v>
          </cell>
          <cell r="F865">
            <v>120398</v>
          </cell>
          <cell r="G865" t="str">
            <v>EGDTGM</v>
          </cell>
          <cell r="H865">
            <v>1.0460000000000001E-2</v>
          </cell>
          <cell r="I865">
            <v>3.7656000000000002E-2</v>
          </cell>
        </row>
        <row r="866">
          <cell r="D866" t="str">
            <v>SM0871D0</v>
          </cell>
          <cell r="E866">
            <v>57350</v>
          </cell>
          <cell r="F866">
            <v>57369</v>
          </cell>
          <cell r="G866" t="str">
            <v>CPLCNC</v>
          </cell>
          <cell r="H866">
            <v>1.0460000000000001E-2</v>
          </cell>
          <cell r="I866">
            <v>3.7656000000000002E-2</v>
          </cell>
        </row>
        <row r="867">
          <cell r="D867" t="str">
            <v>SM1105D0</v>
          </cell>
          <cell r="E867">
            <v>56880</v>
          </cell>
          <cell r="F867">
            <v>56844</v>
          </cell>
          <cell r="G867" t="str">
            <v>WIENBO</v>
          </cell>
          <cell r="H867">
            <v>1.0460000000000001E-2</v>
          </cell>
          <cell r="I867">
            <v>3.7656000000000002E-2</v>
          </cell>
        </row>
        <row r="868">
          <cell r="D868" t="str">
            <v>SM0080D0</v>
          </cell>
          <cell r="E868">
            <v>59764</v>
          </cell>
          <cell r="F868">
            <v>59808</v>
          </cell>
          <cell r="G868" t="str">
            <v>EGDTGM</v>
          </cell>
          <cell r="H868">
            <v>1.0462000000000001E-2</v>
          </cell>
          <cell r="I868">
            <v>3.7663000000000002E-2</v>
          </cell>
        </row>
        <row r="869">
          <cell r="D869" t="str">
            <v>SM0610D0</v>
          </cell>
          <cell r="E869">
            <v>59764</v>
          </cell>
          <cell r="F869">
            <v>59773</v>
          </cell>
          <cell r="G869" t="str">
            <v>EGDTGM</v>
          </cell>
          <cell r="H869">
            <v>1.0462000000000001E-2</v>
          </cell>
          <cell r="I869">
            <v>3.7663000000000002E-2</v>
          </cell>
        </row>
        <row r="870">
          <cell r="D870" t="str">
            <v>SM0615D0</v>
          </cell>
          <cell r="E870">
            <v>55259</v>
          </cell>
          <cell r="F870">
            <v>55268</v>
          </cell>
          <cell r="G870" t="str">
            <v>EGDTGM</v>
          </cell>
          <cell r="H870">
            <v>1.0462000000000001E-2</v>
          </cell>
          <cell r="I870">
            <v>3.7663000000000002E-2</v>
          </cell>
        </row>
        <row r="871">
          <cell r="D871" t="str">
            <v>SM0616D0</v>
          </cell>
          <cell r="E871">
            <v>55259</v>
          </cell>
          <cell r="F871">
            <v>55268</v>
          </cell>
          <cell r="G871" t="str">
            <v>HOLCTD</v>
          </cell>
          <cell r="H871">
            <v>1.0462000000000001E-2</v>
          </cell>
          <cell r="I871">
            <v>3.7663000000000002E-2</v>
          </cell>
        </row>
        <row r="872">
          <cell r="D872" t="str">
            <v>SM0624D0</v>
          </cell>
          <cell r="E872">
            <v>55357</v>
          </cell>
          <cell r="F872">
            <v>55366</v>
          </cell>
          <cell r="G872" t="str">
            <v>EGDTGM</v>
          </cell>
          <cell r="H872">
            <v>1.0462000000000001E-2</v>
          </cell>
          <cell r="I872">
            <v>3.7663000000000002E-2</v>
          </cell>
        </row>
        <row r="873">
          <cell r="D873" t="str">
            <v>SM0640D0</v>
          </cell>
          <cell r="E873">
            <v>55311</v>
          </cell>
          <cell r="F873">
            <v>55339</v>
          </cell>
          <cell r="G873" t="str">
            <v>EGDTGM</v>
          </cell>
          <cell r="H873">
            <v>1.0462000000000001E-2</v>
          </cell>
          <cell r="I873">
            <v>3.7663000000000002E-2</v>
          </cell>
        </row>
        <row r="874">
          <cell r="D874" t="str">
            <v>SM0958D0</v>
          </cell>
          <cell r="E874">
            <v>57582</v>
          </cell>
          <cell r="F874">
            <v>57635</v>
          </cell>
          <cell r="G874" t="str">
            <v>CPLCNC</v>
          </cell>
          <cell r="H874">
            <v>1.0462000000000001E-2</v>
          </cell>
          <cell r="I874">
            <v>3.7663000000000002E-2</v>
          </cell>
        </row>
        <row r="875">
          <cell r="D875" t="str">
            <v>SM0970D0</v>
          </cell>
          <cell r="E875">
            <v>58721</v>
          </cell>
          <cell r="F875">
            <v>58730</v>
          </cell>
          <cell r="G875" t="str">
            <v>CPLCNC</v>
          </cell>
          <cell r="H875">
            <v>1.0462000000000001E-2</v>
          </cell>
          <cell r="I875">
            <v>3.7663000000000002E-2</v>
          </cell>
        </row>
        <row r="876">
          <cell r="D876" t="str">
            <v>SM1091D0</v>
          </cell>
          <cell r="E876">
            <v>55357</v>
          </cell>
          <cell r="F876">
            <v>55366</v>
          </cell>
          <cell r="G876" t="str">
            <v>MECHEL</v>
          </cell>
          <cell r="H876">
            <v>1.0462000000000001E-2</v>
          </cell>
          <cell r="I876">
            <v>3.7663000000000002E-2</v>
          </cell>
        </row>
        <row r="877">
          <cell r="D877" t="str">
            <v>SM1093D0</v>
          </cell>
          <cell r="E877">
            <v>55259</v>
          </cell>
          <cell r="F877">
            <v>55268</v>
          </cell>
          <cell r="G877" t="str">
            <v>SNTRIG</v>
          </cell>
          <cell r="H877">
            <v>1.0462000000000001E-2</v>
          </cell>
          <cell r="I877">
            <v>3.7663000000000002E-2</v>
          </cell>
        </row>
        <row r="878">
          <cell r="D878" t="str">
            <v>SM0631D0</v>
          </cell>
          <cell r="E878">
            <v>56844</v>
          </cell>
          <cell r="F878">
            <v>56853</v>
          </cell>
          <cell r="G878" t="str">
            <v>EGDTGM</v>
          </cell>
          <cell r="H878">
            <v>1.0460000000000001E-2</v>
          </cell>
          <cell r="I878">
            <v>3.7656000000000002E-2</v>
          </cell>
        </row>
        <row r="879">
          <cell r="D879" t="str">
            <v>SM0633D0</v>
          </cell>
          <cell r="E879">
            <v>56844</v>
          </cell>
          <cell r="F879">
            <v>56933</v>
          </cell>
          <cell r="G879" t="str">
            <v>EGDTGM</v>
          </cell>
          <cell r="H879">
            <v>1.0460000000000001E-2</v>
          </cell>
          <cell r="I879">
            <v>3.7656000000000002E-2</v>
          </cell>
        </row>
        <row r="880">
          <cell r="D880" t="str">
            <v>SM0634D0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1.0460000000000001E-2</v>
          </cell>
          <cell r="I880">
            <v>3.7656000000000002E-2</v>
          </cell>
        </row>
        <row r="881">
          <cell r="D881" t="str">
            <v>SM0635D0</v>
          </cell>
          <cell r="E881">
            <v>57742</v>
          </cell>
          <cell r="F881">
            <v>57822</v>
          </cell>
          <cell r="G881" t="str">
            <v>EGDTGM</v>
          </cell>
          <cell r="H881">
            <v>1.0460000000000001E-2</v>
          </cell>
          <cell r="I881">
            <v>3.7656000000000002E-2</v>
          </cell>
        </row>
        <row r="882">
          <cell r="D882" t="str">
            <v>SM0636D0</v>
          </cell>
          <cell r="E882">
            <v>57742</v>
          </cell>
          <cell r="F882">
            <v>57751</v>
          </cell>
          <cell r="G882" t="str">
            <v>EGDTGM</v>
          </cell>
          <cell r="H882">
            <v>1.0460000000000001E-2</v>
          </cell>
          <cell r="I882">
            <v>3.7656000000000002E-2</v>
          </cell>
        </row>
        <row r="883">
          <cell r="D883" t="str">
            <v>SM0641D0</v>
          </cell>
          <cell r="E883">
            <v>119242</v>
          </cell>
          <cell r="F883">
            <v>119322</v>
          </cell>
          <cell r="G883" t="str">
            <v>EGDTGM</v>
          </cell>
          <cell r="H883">
            <v>1.0460000000000001E-2</v>
          </cell>
          <cell r="I883">
            <v>3.7656000000000002E-2</v>
          </cell>
        </row>
        <row r="884">
          <cell r="D884" t="str">
            <v>SM0649D0</v>
          </cell>
          <cell r="E884">
            <v>119242</v>
          </cell>
          <cell r="F884">
            <v>119251</v>
          </cell>
          <cell r="G884" t="str">
            <v>EGDTGM</v>
          </cell>
          <cell r="H884">
            <v>1.0460000000000001E-2</v>
          </cell>
          <cell r="I884">
            <v>3.7656000000000002E-2</v>
          </cell>
        </row>
        <row r="885">
          <cell r="D885" t="str">
            <v>SM0696D0</v>
          </cell>
          <cell r="E885">
            <v>114809</v>
          </cell>
          <cell r="F885">
            <v>114818</v>
          </cell>
          <cell r="G885" t="str">
            <v>EGDTGM</v>
          </cell>
          <cell r="H885">
            <v>1.0463E-2</v>
          </cell>
          <cell r="I885">
            <v>3.7666999999999999E-2</v>
          </cell>
        </row>
        <row r="886">
          <cell r="D886" t="str">
            <v>SM0699D0</v>
          </cell>
          <cell r="E886">
            <v>117177</v>
          </cell>
          <cell r="F886">
            <v>117186</v>
          </cell>
          <cell r="G886" t="str">
            <v>EGDTGM</v>
          </cell>
          <cell r="H886">
            <v>1.0463E-2</v>
          </cell>
          <cell r="I886">
            <v>3.7666999999999999E-2</v>
          </cell>
        </row>
        <row r="887">
          <cell r="D887" t="str">
            <v>SM0701D0</v>
          </cell>
          <cell r="E887">
            <v>117177</v>
          </cell>
          <cell r="F887">
            <v>117248</v>
          </cell>
          <cell r="G887" t="str">
            <v>EGDTGM</v>
          </cell>
          <cell r="H887">
            <v>1.0463E-2</v>
          </cell>
          <cell r="I887">
            <v>3.7666999999999999E-2</v>
          </cell>
        </row>
        <row r="888">
          <cell r="D888" t="str">
            <v>SM0710D0</v>
          </cell>
          <cell r="E888">
            <v>118799</v>
          </cell>
          <cell r="F888">
            <v>118806</v>
          </cell>
          <cell r="G888" t="str">
            <v>EGDTGM</v>
          </cell>
          <cell r="H888">
            <v>1.0463E-2</v>
          </cell>
          <cell r="I888">
            <v>3.7666999999999999E-2</v>
          </cell>
        </row>
        <row r="889">
          <cell r="D889" t="str">
            <v>SM1015D0</v>
          </cell>
          <cell r="E889">
            <v>116652</v>
          </cell>
          <cell r="F889">
            <v>116661</v>
          </cell>
          <cell r="G889" t="str">
            <v>DRUMSV</v>
          </cell>
          <cell r="H889">
            <v>1.0463E-2</v>
          </cell>
          <cell r="I889">
            <v>3.7666999999999999E-2</v>
          </cell>
        </row>
        <row r="890">
          <cell r="D890" t="str">
            <v>SM0676D1</v>
          </cell>
          <cell r="E890">
            <v>114319</v>
          </cell>
          <cell r="F890">
            <v>114328</v>
          </cell>
          <cell r="G890" t="str">
            <v>AZOMUR</v>
          </cell>
          <cell r="H890">
            <v>1.0465E-2</v>
          </cell>
          <cell r="I890">
            <v>3.7673999999999999E-2</v>
          </cell>
        </row>
        <row r="891">
          <cell r="D891" t="str">
            <v>SM0676D2</v>
          </cell>
          <cell r="E891">
            <v>114319</v>
          </cell>
          <cell r="F891">
            <v>114328</v>
          </cell>
          <cell r="G891" t="str">
            <v>CETAZO</v>
          </cell>
          <cell r="H891">
            <v>1.0465E-2</v>
          </cell>
          <cell r="I891">
            <v>3.7673999999999999E-2</v>
          </cell>
        </row>
        <row r="892">
          <cell r="D892" t="str">
            <v>SM0705D0</v>
          </cell>
          <cell r="E892">
            <v>114355</v>
          </cell>
          <cell r="F892">
            <v>114364</v>
          </cell>
          <cell r="G892" t="str">
            <v>EGDTGM</v>
          </cell>
          <cell r="H892">
            <v>1.0465E-2</v>
          </cell>
          <cell r="I892">
            <v>3.7673999999999999E-2</v>
          </cell>
        </row>
        <row r="893">
          <cell r="D893" t="str">
            <v>SM0718D0</v>
          </cell>
          <cell r="E893">
            <v>116652</v>
          </cell>
          <cell r="F893">
            <v>116661</v>
          </cell>
          <cell r="G893" t="str">
            <v>EGDTGM</v>
          </cell>
          <cell r="H893">
            <v>1.0465E-2</v>
          </cell>
          <cell r="I893">
            <v>3.7673999999999999E-2</v>
          </cell>
        </row>
        <row r="894">
          <cell r="D894" t="str">
            <v>SM0661D0</v>
          </cell>
          <cell r="E894">
            <v>119661</v>
          </cell>
          <cell r="F894">
            <v>119689</v>
          </cell>
          <cell r="G894" t="str">
            <v>EGDTGM</v>
          </cell>
          <cell r="H894">
            <v>1.0454E-2</v>
          </cell>
          <cell r="I894">
            <v>3.7634000000000001E-2</v>
          </cell>
        </row>
        <row r="895">
          <cell r="D895" t="str">
            <v>SM0662D0</v>
          </cell>
          <cell r="E895">
            <v>116938</v>
          </cell>
          <cell r="F895">
            <v>116947</v>
          </cell>
          <cell r="G895" t="str">
            <v>EGDTGM</v>
          </cell>
          <cell r="H895">
            <v>1.0454E-2</v>
          </cell>
          <cell r="I895">
            <v>3.7634000000000001E-2</v>
          </cell>
        </row>
        <row r="896">
          <cell r="D896" t="str">
            <v>SM0663D0</v>
          </cell>
          <cell r="E896">
            <v>118209</v>
          </cell>
          <cell r="F896">
            <v>118218</v>
          </cell>
          <cell r="G896" t="str">
            <v>EGDTGM</v>
          </cell>
          <cell r="H896">
            <v>1.0454E-2</v>
          </cell>
          <cell r="I896">
            <v>3.7634000000000001E-2</v>
          </cell>
        </row>
        <row r="897">
          <cell r="D897" t="str">
            <v>SM0665D0</v>
          </cell>
          <cell r="E897">
            <v>118209</v>
          </cell>
          <cell r="F897">
            <v>118227</v>
          </cell>
          <cell r="G897" t="str">
            <v>EGDTGM</v>
          </cell>
          <cell r="H897">
            <v>1.0454E-2</v>
          </cell>
          <cell r="I897">
            <v>3.7634000000000001E-2</v>
          </cell>
        </row>
        <row r="898">
          <cell r="D898" t="str">
            <v>SM0689D0</v>
          </cell>
          <cell r="E898">
            <v>116171</v>
          </cell>
          <cell r="F898">
            <v>116199</v>
          </cell>
          <cell r="G898" t="str">
            <v>EGDTGM</v>
          </cell>
          <cell r="H898">
            <v>1.0454E-2</v>
          </cell>
          <cell r="I898">
            <v>3.7634000000000001E-2</v>
          </cell>
        </row>
        <row r="899">
          <cell r="D899" t="str">
            <v>SM0702D0</v>
          </cell>
          <cell r="E899">
            <v>118209</v>
          </cell>
          <cell r="F899">
            <v>118262</v>
          </cell>
          <cell r="G899" t="str">
            <v>EGDTGM</v>
          </cell>
          <cell r="H899">
            <v>1.0454E-2</v>
          </cell>
          <cell r="I899">
            <v>3.7634000000000001E-2</v>
          </cell>
        </row>
        <row r="900">
          <cell r="D900" t="str">
            <v>SM0703D1</v>
          </cell>
          <cell r="E900">
            <v>119894</v>
          </cell>
          <cell r="F900">
            <v>119901</v>
          </cell>
          <cell r="G900" t="str">
            <v>EGDTGM</v>
          </cell>
          <cell r="H900">
            <v>1.0454E-2</v>
          </cell>
          <cell r="I900">
            <v>3.7634000000000001E-2</v>
          </cell>
        </row>
        <row r="901">
          <cell r="D901" t="str">
            <v>SM0703D2</v>
          </cell>
          <cell r="E901">
            <v>119466</v>
          </cell>
          <cell r="F901">
            <v>119484</v>
          </cell>
          <cell r="G901" t="str">
            <v>EGDTGM</v>
          </cell>
          <cell r="H901">
            <v>1.0454E-2</v>
          </cell>
          <cell r="I901">
            <v>3.7634000000000001E-2</v>
          </cell>
        </row>
        <row r="902">
          <cell r="D902" t="str">
            <v>SM0706D0</v>
          </cell>
          <cell r="E902">
            <v>119894</v>
          </cell>
          <cell r="F902">
            <v>119929</v>
          </cell>
          <cell r="G902" t="str">
            <v>EGDTGM</v>
          </cell>
          <cell r="H902">
            <v>1.0454E-2</v>
          </cell>
          <cell r="I902">
            <v>3.7634000000000001E-2</v>
          </cell>
        </row>
        <row r="903">
          <cell r="D903" t="str">
            <v>SM0707D0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1.0454E-2</v>
          </cell>
          <cell r="I903">
            <v>3.7634000000000001E-2</v>
          </cell>
        </row>
        <row r="904">
          <cell r="D904" t="str">
            <v>SM0708D0</v>
          </cell>
          <cell r="E904">
            <v>119894</v>
          </cell>
          <cell r="F904">
            <v>119910</v>
          </cell>
          <cell r="G904" t="str">
            <v>EGDTGM</v>
          </cell>
          <cell r="H904">
            <v>1.0454E-2</v>
          </cell>
          <cell r="I904">
            <v>3.7634000000000001E-2</v>
          </cell>
        </row>
        <row r="905">
          <cell r="D905" t="str">
            <v>SM0959D0</v>
          </cell>
          <cell r="E905">
            <v>119894</v>
          </cell>
          <cell r="F905">
            <v>119965</v>
          </cell>
          <cell r="G905" t="str">
            <v>EGDTGM</v>
          </cell>
          <cell r="H905">
            <v>1.0454E-2</v>
          </cell>
          <cell r="I905">
            <v>3.7634000000000001E-2</v>
          </cell>
        </row>
        <row r="906">
          <cell r="D906" t="str">
            <v>SM0873D0</v>
          </cell>
          <cell r="E906">
            <v>116439</v>
          </cell>
          <cell r="F906">
            <v>116448</v>
          </cell>
          <cell r="G906" t="str">
            <v>RGZSPE</v>
          </cell>
          <cell r="H906">
            <v>1.0463E-2</v>
          </cell>
          <cell r="I906">
            <v>3.7666999999999999E-2</v>
          </cell>
        </row>
        <row r="907">
          <cell r="D907" t="str">
            <v>SM0664D0</v>
          </cell>
          <cell r="E907">
            <v>114925</v>
          </cell>
          <cell r="F907">
            <v>114934</v>
          </cell>
          <cell r="G907" t="str">
            <v>EGDTGM</v>
          </cell>
          <cell r="H907">
            <v>1.0468E-2</v>
          </cell>
          <cell r="I907">
            <v>3.7685000000000003E-2</v>
          </cell>
        </row>
        <row r="908">
          <cell r="D908" t="str">
            <v>SM0685D0</v>
          </cell>
          <cell r="E908">
            <v>116395</v>
          </cell>
          <cell r="F908">
            <v>116420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SM0673D0</v>
          </cell>
          <cell r="E909">
            <v>117827</v>
          </cell>
          <cell r="F909">
            <v>117836</v>
          </cell>
          <cell r="G909" t="str">
            <v>EGDTGM</v>
          </cell>
          <cell r="H909">
            <v>1.0454E-2</v>
          </cell>
          <cell r="I909">
            <v>3.7634000000000001E-2</v>
          </cell>
        </row>
        <row r="910">
          <cell r="D910" t="str">
            <v>SM0672D0</v>
          </cell>
          <cell r="E910">
            <v>117667</v>
          </cell>
          <cell r="F910">
            <v>117676</v>
          </cell>
          <cell r="G910" t="str">
            <v>EGDTGM</v>
          </cell>
          <cell r="H910">
            <v>1.0463E-2</v>
          </cell>
          <cell r="I910">
            <v>3.7666999999999999E-2</v>
          </cell>
        </row>
        <row r="911">
          <cell r="D911" t="str">
            <v>SM0688D0</v>
          </cell>
          <cell r="E911">
            <v>116395</v>
          </cell>
          <cell r="F911">
            <v>116402</v>
          </cell>
          <cell r="G911" t="str">
            <v>EGDTGM</v>
          </cell>
          <cell r="H911">
            <v>1.0468E-2</v>
          </cell>
          <cell r="I911">
            <v>3.7685000000000003E-2</v>
          </cell>
        </row>
        <row r="912">
          <cell r="D912" t="str">
            <v>SM0738D0</v>
          </cell>
          <cell r="E912">
            <v>144795</v>
          </cell>
          <cell r="F912">
            <v>144839</v>
          </cell>
          <cell r="G912" t="str">
            <v>EGDTGM</v>
          </cell>
          <cell r="H912">
            <v>1.0468999999999999E-2</v>
          </cell>
          <cell r="I912">
            <v>3.7687999999999999E-2</v>
          </cell>
        </row>
        <row r="913">
          <cell r="D913" t="str">
            <v>SM0745D0</v>
          </cell>
          <cell r="E913">
            <v>144991</v>
          </cell>
          <cell r="F913">
            <v>145024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SM0757D0</v>
          </cell>
          <cell r="E914">
            <v>3761</v>
          </cell>
          <cell r="F914">
            <v>3770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SM0758D0</v>
          </cell>
          <cell r="E915">
            <v>145738</v>
          </cell>
          <cell r="F915">
            <v>145756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SM0737D0</v>
          </cell>
          <cell r="E916">
            <v>145667</v>
          </cell>
          <cell r="F916">
            <v>145676</v>
          </cell>
          <cell r="G916" t="str">
            <v>EGDTGM</v>
          </cell>
          <cell r="H916">
            <v>1.0482999999999999E-2</v>
          </cell>
          <cell r="I916">
            <v>3.7739000000000002E-2</v>
          </cell>
        </row>
        <row r="917">
          <cell r="D917" t="str">
            <v>SM0744D0</v>
          </cell>
          <cell r="E917">
            <v>144116</v>
          </cell>
          <cell r="F917">
            <v>144125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SM0759D0</v>
          </cell>
          <cell r="E918">
            <v>144116</v>
          </cell>
          <cell r="F918">
            <v>144134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SM0859D0</v>
          </cell>
          <cell r="E919">
            <v>143646</v>
          </cell>
          <cell r="F919">
            <v>143655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SM0748D0</v>
          </cell>
          <cell r="E920">
            <v>144795</v>
          </cell>
          <cell r="F920">
            <v>144811</v>
          </cell>
          <cell r="G920" t="str">
            <v>EGDTGM</v>
          </cell>
          <cell r="H920">
            <v>1.0468999999999999E-2</v>
          </cell>
          <cell r="I920">
            <v>3.7687999999999999E-2</v>
          </cell>
        </row>
        <row r="921">
          <cell r="D921" t="str">
            <v>SM0101D0</v>
          </cell>
          <cell r="E921">
            <v>145765</v>
          </cell>
          <cell r="F921">
            <v>145783</v>
          </cell>
          <cell r="G921" t="str">
            <v>EGDTGM</v>
          </cell>
          <cell r="H921">
            <v>1.0482999999999999E-2</v>
          </cell>
          <cell r="I921">
            <v>3.7739000000000002E-2</v>
          </cell>
        </row>
        <row r="922">
          <cell r="D922" t="str">
            <v>SM0722D0</v>
          </cell>
          <cell r="E922">
            <v>143450</v>
          </cell>
          <cell r="F922">
            <v>143469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SM0741D0</v>
          </cell>
          <cell r="E923">
            <v>145603</v>
          </cell>
          <cell r="F923">
            <v>145612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SM0742D0</v>
          </cell>
          <cell r="E924">
            <v>145765</v>
          </cell>
          <cell r="F924">
            <v>145774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SM0739D0</v>
          </cell>
          <cell r="E925">
            <v>144456</v>
          </cell>
          <cell r="F925">
            <v>144492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SM0740D0</v>
          </cell>
          <cell r="E926">
            <v>145603</v>
          </cell>
          <cell r="F926">
            <v>145649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SM0723D0</v>
          </cell>
          <cell r="E927">
            <v>143450</v>
          </cell>
          <cell r="F927">
            <v>143469</v>
          </cell>
          <cell r="G927" t="str">
            <v>EGDTGM</v>
          </cell>
          <cell r="H927">
            <v>1.0451999999999999E-2</v>
          </cell>
          <cell r="I927">
            <v>3.7627000000000001E-2</v>
          </cell>
        </row>
        <row r="928">
          <cell r="D928" t="str">
            <v>SM0724D0</v>
          </cell>
          <cell r="E928">
            <v>143851</v>
          </cell>
          <cell r="F928">
            <v>143860</v>
          </cell>
          <cell r="G928" t="str">
            <v>ICOSOS</v>
          </cell>
          <cell r="H928">
            <v>1.0451999999999999E-2</v>
          </cell>
          <cell r="I928">
            <v>3.7627000000000001E-2</v>
          </cell>
        </row>
        <row r="929">
          <cell r="D929" t="str">
            <v>SM0729D0</v>
          </cell>
          <cell r="E929">
            <v>143487</v>
          </cell>
          <cell r="F929">
            <v>143496</v>
          </cell>
          <cell r="G929" t="str">
            <v>EGDTGM</v>
          </cell>
          <cell r="H929">
            <v>1.0451999999999999E-2</v>
          </cell>
          <cell r="I929">
            <v>3.7627000000000001E-2</v>
          </cell>
        </row>
        <row r="930">
          <cell r="D930" t="str">
            <v>SM0743D0</v>
          </cell>
          <cell r="E930">
            <v>145792</v>
          </cell>
          <cell r="F930">
            <v>145809</v>
          </cell>
          <cell r="G930" t="str">
            <v>EGDTGM</v>
          </cell>
          <cell r="H930">
            <v>1.0451999999999999E-2</v>
          </cell>
          <cell r="I930">
            <v>3.7627000000000001E-2</v>
          </cell>
        </row>
        <row r="931">
          <cell r="D931" t="str">
            <v>SM0761D0</v>
          </cell>
          <cell r="E931">
            <v>145792</v>
          </cell>
          <cell r="F931">
            <v>145818</v>
          </cell>
          <cell r="G931" t="str">
            <v>EGDTGM</v>
          </cell>
          <cell r="H931">
            <v>1.0451999999999999E-2</v>
          </cell>
          <cell r="I931">
            <v>3.7627000000000001E-2</v>
          </cell>
        </row>
        <row r="932">
          <cell r="D932" t="str">
            <v>SM0889D0</v>
          </cell>
          <cell r="E932">
            <v>145202</v>
          </cell>
          <cell r="F932">
            <v>145211</v>
          </cell>
          <cell r="G932" t="str">
            <v>EGDTGM</v>
          </cell>
          <cell r="H932">
            <v>1.0451999999999999E-2</v>
          </cell>
          <cell r="I932">
            <v>3.7627000000000001E-2</v>
          </cell>
        </row>
        <row r="933">
          <cell r="D933" t="str">
            <v>SM0051D0</v>
          </cell>
          <cell r="E933">
            <v>143735</v>
          </cell>
          <cell r="F933">
            <v>143753</v>
          </cell>
          <cell r="G933" t="str">
            <v>EGDTGM</v>
          </cell>
          <cell r="H933">
            <v>1.0458E-2</v>
          </cell>
          <cell r="I933">
            <v>3.7649000000000002E-2</v>
          </cell>
        </row>
        <row r="934">
          <cell r="D934" t="str">
            <v>SM0725D0</v>
          </cell>
          <cell r="E934">
            <v>143557</v>
          </cell>
          <cell r="F934">
            <v>143575</v>
          </cell>
          <cell r="G934" t="str">
            <v>HULUMI</v>
          </cell>
          <cell r="H934">
            <v>1.0458E-2</v>
          </cell>
          <cell r="I934">
            <v>3.7649000000000002E-2</v>
          </cell>
        </row>
        <row r="935">
          <cell r="D935" t="str">
            <v>SM0726D0</v>
          </cell>
          <cell r="E935">
            <v>143735</v>
          </cell>
          <cell r="F935">
            <v>143744</v>
          </cell>
          <cell r="G935" t="str">
            <v>EGDTGM</v>
          </cell>
          <cell r="H935">
            <v>1.0458E-2</v>
          </cell>
          <cell r="I935">
            <v>3.7649000000000002E-2</v>
          </cell>
        </row>
        <row r="936">
          <cell r="D936" t="str">
            <v>SM0727D0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1.0458E-2</v>
          </cell>
          <cell r="I936">
            <v>3.7649000000000002E-2</v>
          </cell>
        </row>
        <row r="937">
          <cell r="D937" t="str">
            <v>SM0728D0</v>
          </cell>
          <cell r="E937">
            <v>143557</v>
          </cell>
          <cell r="F937">
            <v>143566</v>
          </cell>
          <cell r="G937" t="str">
            <v>GERMAN</v>
          </cell>
          <cell r="H937">
            <v>1.0458E-2</v>
          </cell>
          <cell r="I937">
            <v>3.7649000000000002E-2</v>
          </cell>
        </row>
        <row r="938">
          <cell r="D938" t="str">
            <v>SM0730D0</v>
          </cell>
          <cell r="E938">
            <v>145471</v>
          </cell>
          <cell r="F938">
            <v>145480</v>
          </cell>
          <cell r="G938" t="str">
            <v>EGDTGM</v>
          </cell>
          <cell r="H938">
            <v>1.0458E-2</v>
          </cell>
          <cell r="I938">
            <v>3.7649000000000002E-2</v>
          </cell>
        </row>
        <row r="939">
          <cell r="D939" t="str">
            <v>SM0731D0</v>
          </cell>
          <cell r="E939">
            <v>143557</v>
          </cell>
          <cell r="F939">
            <v>143575</v>
          </cell>
          <cell r="G939" t="str">
            <v>EGDTGM</v>
          </cell>
          <cell r="H939">
            <v>1.0458E-2</v>
          </cell>
          <cell r="I939">
            <v>3.7649000000000002E-2</v>
          </cell>
        </row>
        <row r="940">
          <cell r="D940" t="str">
            <v>SM0732D0</v>
          </cell>
          <cell r="E940">
            <v>143557</v>
          </cell>
          <cell r="F940">
            <v>143566</v>
          </cell>
          <cell r="G940" t="str">
            <v>EGDTGM</v>
          </cell>
          <cell r="H940">
            <v>1.0458E-2</v>
          </cell>
          <cell r="I940">
            <v>3.7649000000000002E-2</v>
          </cell>
        </row>
        <row r="941">
          <cell r="D941" t="str">
            <v>SM0733D1</v>
          </cell>
          <cell r="E941">
            <v>145827</v>
          </cell>
          <cell r="F941">
            <v>145836</v>
          </cell>
          <cell r="G941" t="str">
            <v>ROMFIR</v>
          </cell>
          <cell r="H941">
            <v>1.0458E-2</v>
          </cell>
          <cell r="I941">
            <v>3.7649000000000002E-2</v>
          </cell>
        </row>
        <row r="942">
          <cell r="D942" t="str">
            <v>SM0733D2</v>
          </cell>
          <cell r="E942">
            <v>145827</v>
          </cell>
          <cell r="F942">
            <v>145836</v>
          </cell>
          <cell r="G942" t="str">
            <v>EGDTGM</v>
          </cell>
          <cell r="H942">
            <v>1.0458E-2</v>
          </cell>
          <cell r="I942">
            <v>3.7649000000000002E-2</v>
          </cell>
        </row>
        <row r="943">
          <cell r="D943" t="str">
            <v>SM0735D0</v>
          </cell>
          <cell r="E943">
            <v>145827</v>
          </cell>
          <cell r="F943">
            <v>145890</v>
          </cell>
          <cell r="G943" t="str">
            <v>EGDTGM</v>
          </cell>
          <cell r="H943">
            <v>1.0458E-2</v>
          </cell>
          <cell r="I943">
            <v>3.7649000000000002E-2</v>
          </cell>
        </row>
        <row r="944">
          <cell r="D944" t="str">
            <v>SM0736D0</v>
          </cell>
          <cell r="E944">
            <v>145827</v>
          </cell>
          <cell r="F944">
            <v>145845</v>
          </cell>
          <cell r="G944" t="str">
            <v>EGDTGM</v>
          </cell>
          <cell r="H944">
            <v>1.0458E-2</v>
          </cell>
          <cell r="I944">
            <v>3.7649000000000002E-2</v>
          </cell>
        </row>
        <row r="945">
          <cell r="D945" t="str">
            <v>SM0746D0</v>
          </cell>
          <cell r="E945">
            <v>143557</v>
          </cell>
          <cell r="F945">
            <v>143584</v>
          </cell>
          <cell r="G945" t="str">
            <v>EGDTGM</v>
          </cell>
          <cell r="H945">
            <v>1.0458E-2</v>
          </cell>
          <cell r="I945">
            <v>3.7649000000000002E-2</v>
          </cell>
        </row>
        <row r="946">
          <cell r="D946" t="str">
            <v>SM0747D0</v>
          </cell>
          <cell r="E946">
            <v>143557</v>
          </cell>
          <cell r="F946">
            <v>143593</v>
          </cell>
          <cell r="G946" t="str">
            <v>EGDTGM</v>
          </cell>
          <cell r="H946">
            <v>1.0458E-2</v>
          </cell>
          <cell r="I946">
            <v>3.7649000000000002E-2</v>
          </cell>
        </row>
        <row r="947">
          <cell r="D947" t="str">
            <v>SM0749D0</v>
          </cell>
          <cell r="E947">
            <v>144795</v>
          </cell>
          <cell r="F947">
            <v>144802</v>
          </cell>
          <cell r="G947" t="str">
            <v>EGDTGM</v>
          </cell>
          <cell r="H947">
            <v>1.0458E-2</v>
          </cell>
          <cell r="I947">
            <v>3.7649000000000002E-2</v>
          </cell>
        </row>
        <row r="948">
          <cell r="D948" t="str">
            <v>SM0760D0</v>
          </cell>
          <cell r="E948">
            <v>143557</v>
          </cell>
          <cell r="F948">
            <v>143566</v>
          </cell>
          <cell r="G948" t="str">
            <v>PRDIAL</v>
          </cell>
          <cell r="H948">
            <v>1.0458E-2</v>
          </cell>
          <cell r="I948">
            <v>3.7649000000000002E-2</v>
          </cell>
        </row>
        <row r="949">
          <cell r="D949" t="str">
            <v>SM0762D0</v>
          </cell>
          <cell r="E949">
            <v>143557</v>
          </cell>
          <cell r="F949">
            <v>143566</v>
          </cell>
          <cell r="G949" t="str">
            <v>TRSLVA</v>
          </cell>
          <cell r="H949">
            <v>1.0458E-2</v>
          </cell>
          <cell r="I949">
            <v>3.7649000000000002E-2</v>
          </cell>
        </row>
        <row r="950">
          <cell r="D950" t="str">
            <v>SM0887D0</v>
          </cell>
          <cell r="E950">
            <v>143557</v>
          </cell>
          <cell r="F950">
            <v>143566</v>
          </cell>
          <cell r="G950" t="str">
            <v>TRAKIA</v>
          </cell>
          <cell r="H950">
            <v>1.0458E-2</v>
          </cell>
          <cell r="I950">
            <v>3.7649000000000002E-2</v>
          </cell>
        </row>
        <row r="951">
          <cell r="D951" t="str">
            <v>SM0888D0</v>
          </cell>
          <cell r="E951">
            <v>143557</v>
          </cell>
          <cell r="F951">
            <v>143566</v>
          </cell>
          <cell r="G951" t="str">
            <v>INTCAR</v>
          </cell>
          <cell r="H951">
            <v>1.0458E-2</v>
          </cell>
          <cell r="I951">
            <v>3.7649000000000002E-2</v>
          </cell>
        </row>
        <row r="952">
          <cell r="D952" t="str">
            <v>SM0991D1</v>
          </cell>
          <cell r="E952">
            <v>143450</v>
          </cell>
          <cell r="F952">
            <v>143469</v>
          </cell>
          <cell r="G952" t="str">
            <v>WIENSB</v>
          </cell>
          <cell r="H952">
            <v>1.0458E-2</v>
          </cell>
          <cell r="I952">
            <v>3.7649000000000002E-2</v>
          </cell>
        </row>
        <row r="953">
          <cell r="D953" t="str">
            <v>SM0991D2</v>
          </cell>
          <cell r="E953">
            <v>143450</v>
          </cell>
          <cell r="F953">
            <v>143469</v>
          </cell>
          <cell r="G953" t="str">
            <v>TONDCH</v>
          </cell>
          <cell r="H953">
            <v>1.0458E-2</v>
          </cell>
          <cell r="I953">
            <v>3.7649000000000002E-2</v>
          </cell>
        </row>
        <row r="954">
          <cell r="D954" t="str">
            <v>SM1007D0</v>
          </cell>
          <cell r="E954">
            <v>143735</v>
          </cell>
          <cell r="F954">
            <v>143744</v>
          </cell>
          <cell r="G954" t="str">
            <v>PANALM</v>
          </cell>
          <cell r="H954">
            <v>1.0458E-2</v>
          </cell>
          <cell r="I954">
            <v>3.7649000000000002E-2</v>
          </cell>
        </row>
        <row r="955">
          <cell r="D955" t="str">
            <v>SM1038D0</v>
          </cell>
          <cell r="E955">
            <v>143557</v>
          </cell>
          <cell r="F955">
            <v>143566</v>
          </cell>
          <cell r="G955" t="str">
            <v>EGDTGM</v>
          </cell>
          <cell r="H955">
            <v>1.0458E-2</v>
          </cell>
          <cell r="I955">
            <v>3.7649000000000002E-2</v>
          </cell>
        </row>
        <row r="956">
          <cell r="D956" t="str">
            <v>SM1049D0</v>
          </cell>
          <cell r="E956">
            <v>143557</v>
          </cell>
          <cell r="F956">
            <v>143584</v>
          </cell>
          <cell r="G956" t="str">
            <v>EGDTGM</v>
          </cell>
          <cell r="H956">
            <v>1.0458E-2</v>
          </cell>
          <cell r="I956">
            <v>3.7649000000000002E-2</v>
          </cell>
        </row>
        <row r="957">
          <cell r="D957" t="str">
            <v>SM1160D0</v>
          </cell>
          <cell r="E957">
            <v>145827</v>
          </cell>
          <cell r="F957">
            <v>145890</v>
          </cell>
          <cell r="G957" t="str">
            <v>EGDTGM</v>
          </cell>
          <cell r="H957">
            <v>1.0458E-2</v>
          </cell>
          <cell r="I957">
            <v>3.7649000000000002E-2</v>
          </cell>
        </row>
        <row r="958">
          <cell r="D958" t="str">
            <v>SM1220D0</v>
          </cell>
          <cell r="E958">
            <v>143735</v>
          </cell>
          <cell r="F958">
            <v>143744</v>
          </cell>
          <cell r="G958" t="str">
            <v>EGDTGM</v>
          </cell>
          <cell r="H958">
            <v>1.0458E-2</v>
          </cell>
          <cell r="I958">
            <v>3.7649000000000002E-2</v>
          </cell>
        </row>
        <row r="959">
          <cell r="D959" t="str">
            <v>SM0247D0</v>
          </cell>
          <cell r="E959">
            <v>145408</v>
          </cell>
          <cell r="F959">
            <v>145435</v>
          </cell>
          <cell r="G959" t="str">
            <v>EGDTGM</v>
          </cell>
          <cell r="H959">
            <v>1.0458E-2</v>
          </cell>
          <cell r="I959">
            <v>3.7649000000000002E-2</v>
          </cell>
        </row>
        <row r="960">
          <cell r="D960" t="str">
            <v>SM0789D0</v>
          </cell>
          <cell r="E960">
            <v>144456</v>
          </cell>
          <cell r="F960">
            <v>144483</v>
          </cell>
          <cell r="G960" t="str">
            <v>EGDTGM</v>
          </cell>
          <cell r="H960">
            <v>1.0458E-2</v>
          </cell>
          <cell r="I960">
            <v>3.7649000000000002E-2</v>
          </cell>
        </row>
        <row r="961">
          <cell r="D961" t="str">
            <v>SM0790D0</v>
          </cell>
          <cell r="E961">
            <v>144893</v>
          </cell>
          <cell r="F961">
            <v>144900</v>
          </cell>
          <cell r="G961" t="str">
            <v>EGDTGM</v>
          </cell>
          <cell r="H961">
            <v>1.0458E-2</v>
          </cell>
          <cell r="I961">
            <v>3.7649000000000002E-2</v>
          </cell>
        </row>
        <row r="962">
          <cell r="D962" t="str">
            <v>SM0791D0</v>
          </cell>
          <cell r="E962">
            <v>145140</v>
          </cell>
          <cell r="F962">
            <v>145186</v>
          </cell>
          <cell r="G962" t="str">
            <v>EGDTGM</v>
          </cell>
          <cell r="H962">
            <v>1.0458E-2</v>
          </cell>
          <cell r="I962">
            <v>3.7649000000000002E-2</v>
          </cell>
        </row>
        <row r="963">
          <cell r="D963" t="str">
            <v>SM0792D0</v>
          </cell>
          <cell r="E963">
            <v>144893</v>
          </cell>
          <cell r="F963">
            <v>144919</v>
          </cell>
          <cell r="G963" t="str">
            <v>EGDTGM</v>
          </cell>
          <cell r="H963">
            <v>1.0458E-2</v>
          </cell>
          <cell r="I963">
            <v>3.7649000000000002E-2</v>
          </cell>
        </row>
        <row r="964">
          <cell r="D964" t="str">
            <v>SM0795D0</v>
          </cell>
          <cell r="E964">
            <v>145408</v>
          </cell>
          <cell r="F964">
            <v>145435</v>
          </cell>
          <cell r="G964" t="str">
            <v>EGDTGM</v>
          </cell>
          <cell r="H964">
            <v>1.0458E-2</v>
          </cell>
          <cell r="I964">
            <v>3.7649000000000002E-2</v>
          </cell>
        </row>
        <row r="965">
          <cell r="D965" t="str">
            <v>SM0796D0</v>
          </cell>
          <cell r="E965">
            <v>144054</v>
          </cell>
          <cell r="F965">
            <v>144107</v>
          </cell>
          <cell r="G965" t="str">
            <v>EGDTGM</v>
          </cell>
          <cell r="H965">
            <v>1.0458E-2</v>
          </cell>
          <cell r="I965">
            <v>3.7649000000000002E-2</v>
          </cell>
        </row>
        <row r="966">
          <cell r="D966" t="str">
            <v>SM0797D0</v>
          </cell>
          <cell r="E966">
            <v>145408</v>
          </cell>
          <cell r="F966">
            <v>145444</v>
          </cell>
          <cell r="G966" t="str">
            <v>EGDTGM</v>
          </cell>
          <cell r="H966">
            <v>1.0458E-2</v>
          </cell>
          <cell r="I966">
            <v>3.7649000000000002E-2</v>
          </cell>
        </row>
        <row r="967">
          <cell r="D967" t="str">
            <v>SM0798D0</v>
          </cell>
          <cell r="E967">
            <v>145408</v>
          </cell>
          <cell r="F967">
            <v>145417</v>
          </cell>
          <cell r="G967" t="str">
            <v>EGDTGM</v>
          </cell>
          <cell r="H967">
            <v>1.0458E-2</v>
          </cell>
          <cell r="I967">
            <v>3.7649000000000002E-2</v>
          </cell>
        </row>
        <row r="968">
          <cell r="D968" t="str">
            <v>SM0799D0</v>
          </cell>
          <cell r="E968">
            <v>145408</v>
          </cell>
          <cell r="F968">
            <v>145426</v>
          </cell>
          <cell r="G968" t="str">
            <v>EGDTGM</v>
          </cell>
          <cell r="H968">
            <v>1.0458E-2</v>
          </cell>
          <cell r="I968">
            <v>3.7649000000000002E-2</v>
          </cell>
        </row>
        <row r="969">
          <cell r="D969" t="str">
            <v>SM0801D0</v>
          </cell>
          <cell r="E969">
            <v>144054</v>
          </cell>
          <cell r="F969">
            <v>144072</v>
          </cell>
          <cell r="G969" t="str">
            <v>EGDTGM</v>
          </cell>
          <cell r="H969">
            <v>1.0458E-2</v>
          </cell>
          <cell r="I969">
            <v>3.7649000000000002E-2</v>
          </cell>
        </row>
        <row r="970">
          <cell r="D970" t="str">
            <v>SM0802D1</v>
          </cell>
          <cell r="E970">
            <v>144054</v>
          </cell>
          <cell r="F970">
            <v>144063</v>
          </cell>
          <cell r="G970" t="str">
            <v>EGDTGM</v>
          </cell>
          <cell r="H970">
            <v>1.0458E-2</v>
          </cell>
          <cell r="I970">
            <v>3.7649000000000002E-2</v>
          </cell>
        </row>
        <row r="971">
          <cell r="D971" t="str">
            <v>SM0802D2</v>
          </cell>
          <cell r="E971">
            <v>144054</v>
          </cell>
          <cell r="F971">
            <v>144063</v>
          </cell>
          <cell r="G971" t="str">
            <v>STCLAV</v>
          </cell>
          <cell r="H971">
            <v>1.0458E-2</v>
          </cell>
          <cell r="I971">
            <v>3.7649000000000002E-2</v>
          </cell>
        </row>
        <row r="972">
          <cell r="D972" t="str">
            <v>SM0804D0</v>
          </cell>
          <cell r="E972">
            <v>144054</v>
          </cell>
          <cell r="F972">
            <v>144063</v>
          </cell>
          <cell r="G972" t="str">
            <v>VENTAV</v>
          </cell>
          <cell r="H972">
            <v>1.0458E-2</v>
          </cell>
          <cell r="I972">
            <v>3.7649000000000002E-2</v>
          </cell>
        </row>
        <row r="973">
          <cell r="D973" t="str">
            <v>SM0805D0</v>
          </cell>
          <cell r="E973">
            <v>145934</v>
          </cell>
          <cell r="F973">
            <v>145943</v>
          </cell>
          <cell r="G973" t="str">
            <v>EGDTGM</v>
          </cell>
          <cell r="H973">
            <v>1.0458E-2</v>
          </cell>
          <cell r="I973">
            <v>3.7649000000000002E-2</v>
          </cell>
        </row>
        <row r="974">
          <cell r="D974" t="str">
            <v>SM0819D1</v>
          </cell>
          <cell r="E974">
            <v>144054</v>
          </cell>
          <cell r="F974">
            <v>144090</v>
          </cell>
          <cell r="G974" t="str">
            <v>EGDTGM</v>
          </cell>
          <cell r="H974">
            <v>1.0458E-2</v>
          </cell>
          <cell r="I974">
            <v>3.7649000000000002E-2</v>
          </cell>
        </row>
        <row r="975">
          <cell r="D975" t="str">
            <v>SM0876D0</v>
          </cell>
          <cell r="E975">
            <v>145355</v>
          </cell>
          <cell r="F975">
            <v>145364</v>
          </cell>
          <cell r="G975" t="str">
            <v>EGDTGM</v>
          </cell>
          <cell r="H975">
            <v>1.0458E-2</v>
          </cell>
          <cell r="I975">
            <v>3.7649000000000002E-2</v>
          </cell>
        </row>
        <row r="976">
          <cell r="D976" t="str">
            <v>SM0903D0</v>
          </cell>
          <cell r="E976">
            <v>145355</v>
          </cell>
          <cell r="F976">
            <v>145373</v>
          </cell>
          <cell r="G976" t="str">
            <v>EGDTGM</v>
          </cell>
          <cell r="H976">
            <v>1.0458E-2</v>
          </cell>
          <cell r="I976">
            <v>3.7649000000000002E-2</v>
          </cell>
        </row>
        <row r="977">
          <cell r="D977" t="str">
            <v>SM1041D0</v>
          </cell>
          <cell r="E977">
            <v>145934</v>
          </cell>
          <cell r="F977">
            <v>145952</v>
          </cell>
          <cell r="G977" t="str">
            <v>EGDTGM</v>
          </cell>
          <cell r="H977">
            <v>1.0458E-2</v>
          </cell>
          <cell r="I977">
            <v>3.7649000000000002E-2</v>
          </cell>
        </row>
        <row r="978">
          <cell r="D978" t="str">
            <v>SM1159D0</v>
          </cell>
          <cell r="E978">
            <v>145827</v>
          </cell>
          <cell r="F978">
            <v>145890</v>
          </cell>
          <cell r="G978" t="str">
            <v>EGDTGM</v>
          </cell>
          <cell r="H978">
            <v>1.0458E-2</v>
          </cell>
          <cell r="I978">
            <v>3.7649000000000002E-2</v>
          </cell>
        </row>
        <row r="979">
          <cell r="D979" t="str">
            <v>SM0794D0</v>
          </cell>
          <cell r="E979">
            <v>143959</v>
          </cell>
          <cell r="F979">
            <v>143986</v>
          </cell>
          <cell r="G979" t="str">
            <v>EGDTGM</v>
          </cell>
          <cell r="H979">
            <v>1.0472E-2</v>
          </cell>
          <cell r="I979">
            <v>3.7699000000000003E-2</v>
          </cell>
        </row>
        <row r="980">
          <cell r="D980" t="str">
            <v>SM0813D0</v>
          </cell>
          <cell r="E980">
            <v>144508</v>
          </cell>
          <cell r="F980">
            <v>144517</v>
          </cell>
          <cell r="G980" t="str">
            <v>EGDTGM</v>
          </cell>
          <cell r="H980">
            <v>1.0472E-2</v>
          </cell>
          <cell r="I980">
            <v>3.7699000000000003E-2</v>
          </cell>
        </row>
        <row r="981">
          <cell r="D981" t="str">
            <v>SM0814D0</v>
          </cell>
          <cell r="E981">
            <v>143959</v>
          </cell>
          <cell r="F981">
            <v>143968</v>
          </cell>
          <cell r="G981" t="str">
            <v>EGDTGM</v>
          </cell>
          <cell r="H981">
            <v>1.0472E-2</v>
          </cell>
          <cell r="I981">
            <v>3.7699000000000003E-2</v>
          </cell>
        </row>
        <row r="982">
          <cell r="D982" t="str">
            <v>SM0815D0</v>
          </cell>
          <cell r="E982">
            <v>144535</v>
          </cell>
          <cell r="F982">
            <v>144544</v>
          </cell>
          <cell r="G982" t="str">
            <v>EGDTGM</v>
          </cell>
          <cell r="H982">
            <v>1.0472E-2</v>
          </cell>
          <cell r="I982">
            <v>3.7699000000000003E-2</v>
          </cell>
        </row>
        <row r="983">
          <cell r="D983" t="str">
            <v>SM0816D0</v>
          </cell>
          <cell r="E983">
            <v>143959</v>
          </cell>
          <cell r="F983">
            <v>143977</v>
          </cell>
          <cell r="G983" t="str">
            <v>EGDTGM</v>
          </cell>
          <cell r="H983">
            <v>1.0472E-2</v>
          </cell>
          <cell r="I983">
            <v>3.7699000000000003E-2</v>
          </cell>
        </row>
        <row r="984">
          <cell r="D984" t="str">
            <v>SM0817D1</v>
          </cell>
          <cell r="E984">
            <v>40465</v>
          </cell>
          <cell r="F984">
            <v>40474</v>
          </cell>
          <cell r="G984" t="str">
            <v>VIROMT</v>
          </cell>
          <cell r="H984">
            <v>1.0472E-2</v>
          </cell>
          <cell r="I984">
            <v>3.7699000000000003E-2</v>
          </cell>
        </row>
        <row r="985">
          <cell r="D985" t="str">
            <v>SM0817D2</v>
          </cell>
          <cell r="E985">
            <v>40465</v>
          </cell>
          <cell r="F985">
            <v>40474</v>
          </cell>
          <cell r="G985" t="str">
            <v>DISTSR</v>
          </cell>
          <cell r="H985">
            <v>1.0472E-2</v>
          </cell>
          <cell r="I985">
            <v>3.7699000000000003E-2</v>
          </cell>
        </row>
        <row r="986">
          <cell r="D986" t="str">
            <v>SM0015D0</v>
          </cell>
          <cell r="E986">
            <v>143682</v>
          </cell>
          <cell r="F986">
            <v>143717</v>
          </cell>
          <cell r="G986" t="str">
            <v>EGDTGM</v>
          </cell>
          <cell r="H986">
            <v>1.0465E-2</v>
          </cell>
          <cell r="I986">
            <v>3.7673999999999999E-2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1.0465E-2</v>
          </cell>
          <cell r="I987">
            <v>3.7673999999999999E-2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1.0465E-2</v>
          </cell>
          <cell r="I988">
            <v>3.7673999999999999E-2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1.0465E-2</v>
          </cell>
          <cell r="I989">
            <v>3.7673999999999999E-2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1.0465E-2</v>
          </cell>
          <cell r="I990">
            <v>3.7673999999999999E-2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1.0465E-2</v>
          </cell>
          <cell r="I991">
            <v>3.7673999999999999E-2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1.0465E-2</v>
          </cell>
          <cell r="I992">
            <v>3.7673999999999999E-2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1.0465E-2</v>
          </cell>
          <cell r="I993">
            <v>3.7673999999999999E-2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1.0465E-2</v>
          </cell>
          <cell r="I994">
            <v>3.7673999999999999E-2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1.0465E-2</v>
          </cell>
          <cell r="I995">
            <v>3.7673999999999999E-2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1.0465E-2</v>
          </cell>
          <cell r="I996">
            <v>3.7673999999999999E-2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1.0465E-2</v>
          </cell>
          <cell r="I997">
            <v>3.7673999999999999E-2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1.0465E-2</v>
          </cell>
          <cell r="I998">
            <v>3.7673999999999999E-2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1.0465E-2</v>
          </cell>
          <cell r="I999">
            <v>3.7673999999999999E-2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1.0465E-2</v>
          </cell>
          <cell r="I1000">
            <v>3.7673999999999999E-2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1.0465E-2</v>
          </cell>
          <cell r="I1001">
            <v>3.7673999999999999E-2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1.0465E-2</v>
          </cell>
          <cell r="I1002">
            <v>3.7673999999999999E-2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1.0465E-2</v>
          </cell>
          <cell r="I1003">
            <v>3.7673999999999999E-2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1.0465E-2</v>
          </cell>
          <cell r="I1004">
            <v>3.7673999999999999E-2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1.0465E-2</v>
          </cell>
          <cell r="I1005">
            <v>3.7673999999999999E-2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1.0484E-2</v>
          </cell>
          <cell r="I1006">
            <v>3.7741999999999998E-2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1.0484E-2</v>
          </cell>
          <cell r="I1007">
            <v>3.7741999999999998E-2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1.0488000000000001E-2</v>
          </cell>
          <cell r="I1008">
            <v>3.7756999999999999E-2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1.0482E-2</v>
          </cell>
          <cell r="I1009">
            <v>3.7734999999999998E-2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1.0472E-2</v>
          </cell>
          <cell r="I1010">
            <v>3.7699000000000003E-2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1.0472E-2</v>
          </cell>
          <cell r="I1011">
            <v>3.7699000000000003E-2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1.0472E-2</v>
          </cell>
          <cell r="I1012">
            <v>3.7699000000000003E-2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1.0472E-2</v>
          </cell>
          <cell r="I1013">
            <v>3.7699000000000003E-2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1.0472E-2</v>
          </cell>
          <cell r="I1014">
            <v>3.7699000000000003E-2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1.0472E-2</v>
          </cell>
          <cell r="I1015">
            <v>3.7699000000000003E-2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1.0449E-2</v>
          </cell>
          <cell r="I1016">
            <v>3.7615999999999997E-2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1.0474000000000001E-2</v>
          </cell>
          <cell r="I1017">
            <v>3.7706000000000003E-2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1.0474000000000001E-2</v>
          </cell>
          <cell r="I1018">
            <v>3.7706000000000003E-2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1.0474000000000001E-2</v>
          </cell>
          <cell r="I1019">
            <v>3.7706000000000003E-2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1.0474000000000001E-2</v>
          </cell>
          <cell r="I1020">
            <v>3.7706000000000003E-2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1.0474000000000001E-2</v>
          </cell>
          <cell r="I1021">
            <v>3.7706000000000003E-2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1.0474000000000001E-2</v>
          </cell>
          <cell r="I1022">
            <v>3.7706000000000003E-2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1.0474000000000001E-2</v>
          </cell>
          <cell r="I1023">
            <v>3.7706000000000003E-2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1.047E-2</v>
          </cell>
          <cell r="I1024">
            <v>3.7692000000000003E-2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1.0462000000000001E-2</v>
          </cell>
          <cell r="I1026">
            <v>3.7663000000000002E-2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1.0462000000000001E-2</v>
          </cell>
          <cell r="I1027">
            <v>3.7663000000000002E-2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1.0462000000000001E-2</v>
          </cell>
          <cell r="I1028">
            <v>3.7663000000000002E-2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1.0470999999999999E-2</v>
          </cell>
          <cell r="I1043">
            <v>3.7696E-2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1.0470999999999999E-2</v>
          </cell>
          <cell r="I1044">
            <v>3.7696E-2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1.0470999999999999E-2</v>
          </cell>
          <cell r="I1045">
            <v>3.7696E-2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1.0470999999999999E-2</v>
          </cell>
          <cell r="I1046">
            <v>3.7696E-2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1.0877E-2</v>
          </cell>
          <cell r="I1047">
            <v>3.9156999999999997E-2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1.0877E-2</v>
          </cell>
          <cell r="I1048">
            <v>3.9156999999999997E-2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1.0877E-2</v>
          </cell>
          <cell r="I1049">
            <v>3.9156999999999997E-2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1.0877E-2</v>
          </cell>
          <cell r="I1050">
            <v>3.9156999999999997E-2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1.0877E-2</v>
          </cell>
          <cell r="I1051">
            <v>3.9156999999999997E-2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1.0877E-2</v>
          </cell>
          <cell r="I1052">
            <v>3.9156999999999997E-2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1.0877E-2</v>
          </cell>
          <cell r="I1053">
            <v>3.9156999999999997E-2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1.0877E-2</v>
          </cell>
          <cell r="I1054">
            <v>3.9156999999999997E-2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1.0877E-2</v>
          </cell>
          <cell r="I1055">
            <v>3.9156999999999997E-2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1.0958000000000001E-2</v>
          </cell>
          <cell r="I1056">
            <v>3.9448999999999998E-2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1.0422000000000001E-2</v>
          </cell>
          <cell r="I1057">
            <v>3.7518999999999997E-2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1.0422000000000001E-2</v>
          </cell>
          <cell r="I1058">
            <v>3.7518999999999997E-2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1.0422000000000001E-2</v>
          </cell>
          <cell r="I1059">
            <v>3.7518999999999997E-2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1.0588E-2</v>
          </cell>
          <cell r="I1060">
            <v>3.8116999999999998E-2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1.0671999999999999E-2</v>
          </cell>
          <cell r="I1061">
            <v>3.8419000000000002E-2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1.0919E-2</v>
          </cell>
          <cell r="I1064">
            <v>3.9308000000000003E-2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1.0978999999999999E-2</v>
          </cell>
          <cell r="I1065">
            <v>3.9523999999999997E-2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0</v>
          </cell>
          <cell r="I1066">
            <v>0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SM-AM019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1.0460000000000001E-2</v>
          </cell>
          <cell r="I1068">
            <v>0</v>
          </cell>
        </row>
      </sheetData>
      <sheetData sheetId="1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1.1067E-2</v>
          </cell>
          <cell r="I6">
            <v>3.9841000000000001E-2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1.1067E-2</v>
          </cell>
          <cell r="I7">
            <v>3.9841000000000001E-2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1.1067E-2</v>
          </cell>
          <cell r="I8">
            <v>3.9841000000000001E-2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1.0843999999999999E-2</v>
          </cell>
          <cell r="I9">
            <v>3.9038000000000003E-2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1.0529999999999999E-2</v>
          </cell>
          <cell r="I10">
            <v>3.7907999999999997E-2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1.0742E-2</v>
          </cell>
          <cell r="I11">
            <v>3.8670999999999997E-2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1.0472E-2</v>
          </cell>
          <cell r="I12">
            <v>3.7699000000000003E-2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1.0472E-2</v>
          </cell>
          <cell r="I13">
            <v>3.7699000000000003E-2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1.1063E-2</v>
          </cell>
          <cell r="I14">
            <v>3.9827000000000001E-2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1.1063E-2</v>
          </cell>
          <cell r="I15">
            <v>3.9827000000000001E-2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1.1063E-2</v>
          </cell>
          <cell r="I16">
            <v>3.9827000000000001E-2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1.1063E-2</v>
          </cell>
          <cell r="I17">
            <v>3.9827000000000001E-2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1.1063E-2</v>
          </cell>
          <cell r="I18">
            <v>3.9827000000000001E-2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1.1063E-2</v>
          </cell>
          <cell r="I19">
            <v>3.9827000000000001E-2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1.1063E-2</v>
          </cell>
          <cell r="I20">
            <v>3.9827000000000001E-2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1.1063E-2</v>
          </cell>
          <cell r="I21">
            <v>3.9827000000000001E-2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1.1063E-2</v>
          </cell>
          <cell r="I22">
            <v>3.9827000000000001E-2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1.1063E-2</v>
          </cell>
          <cell r="I23">
            <v>3.9827000000000001E-2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1.1063E-2</v>
          </cell>
          <cell r="I24">
            <v>3.9827000000000001E-2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1.1063E-2</v>
          </cell>
          <cell r="I25">
            <v>3.9827000000000001E-2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1.1063E-2</v>
          </cell>
          <cell r="I26">
            <v>3.9827000000000001E-2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1.1065999999999999E-2</v>
          </cell>
          <cell r="I27">
            <v>3.9837999999999998E-2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1.1065999999999999E-2</v>
          </cell>
          <cell r="I28">
            <v>3.9837999999999998E-2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1.1065999999999999E-2</v>
          </cell>
          <cell r="I29">
            <v>3.9837999999999998E-2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1.1065999999999999E-2</v>
          </cell>
          <cell r="I30">
            <v>3.9837999999999998E-2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1.1067E-2</v>
          </cell>
          <cell r="I31">
            <v>3.9841000000000001E-2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1.1067E-2</v>
          </cell>
          <cell r="I32">
            <v>3.9841000000000001E-2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1.1067E-2</v>
          </cell>
          <cell r="I33">
            <v>3.9841000000000001E-2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1.1067E-2</v>
          </cell>
          <cell r="I34">
            <v>3.9841000000000001E-2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1.1067E-2</v>
          </cell>
          <cell r="I35">
            <v>3.9841000000000001E-2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1.1067E-2</v>
          </cell>
          <cell r="I36">
            <v>3.9841000000000001E-2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1.0917E-2</v>
          </cell>
          <cell r="I37">
            <v>3.9301000000000003E-2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1.0917E-2</v>
          </cell>
          <cell r="I38">
            <v>3.9301000000000003E-2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1.0917E-2</v>
          </cell>
          <cell r="I39">
            <v>3.9301000000000003E-2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1.0917E-2</v>
          </cell>
          <cell r="I40">
            <v>3.9301000000000003E-2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1.0917E-2</v>
          </cell>
          <cell r="I41">
            <v>3.9301000000000003E-2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1.0917E-2</v>
          </cell>
          <cell r="I42">
            <v>3.9301000000000003E-2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1.0917E-2</v>
          </cell>
          <cell r="I43">
            <v>3.9301000000000003E-2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1.0917E-2</v>
          </cell>
          <cell r="I44">
            <v>3.9301000000000003E-2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1.0917E-2</v>
          </cell>
          <cell r="I45">
            <v>3.9301000000000003E-2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1.0917E-2</v>
          </cell>
          <cell r="I46">
            <v>3.9301000000000003E-2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1.0914E-2</v>
          </cell>
          <cell r="I47">
            <v>3.9289999999999999E-2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1.0914E-2</v>
          </cell>
          <cell r="I48">
            <v>3.9289999999999999E-2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1.0914E-2</v>
          </cell>
          <cell r="I49">
            <v>3.9289999999999999E-2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1.0914E-2</v>
          </cell>
          <cell r="I50">
            <v>3.9289999999999999E-2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1.0914E-2</v>
          </cell>
          <cell r="I51">
            <v>3.9289999999999999E-2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1.0888E-2</v>
          </cell>
          <cell r="I52">
            <v>3.9197000000000003E-2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1.0888E-2</v>
          </cell>
          <cell r="I53">
            <v>3.9197000000000003E-2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1.0888E-2</v>
          </cell>
          <cell r="I54">
            <v>3.9197000000000003E-2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1.0888E-2</v>
          </cell>
          <cell r="I55">
            <v>3.9197000000000003E-2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1.0888E-2</v>
          </cell>
          <cell r="I56">
            <v>3.9197000000000003E-2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1.0888E-2</v>
          </cell>
          <cell r="I57">
            <v>3.9197000000000003E-2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1.0888E-2</v>
          </cell>
          <cell r="I58">
            <v>3.9197000000000003E-2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1.0888E-2</v>
          </cell>
          <cell r="I59">
            <v>3.9197000000000003E-2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1.0888E-2</v>
          </cell>
          <cell r="I60">
            <v>3.9197000000000003E-2</v>
          </cell>
        </row>
        <row r="61">
          <cell r="D61" t="str">
            <v>SM1086D0</v>
          </cell>
          <cell r="E61">
            <v>103997</v>
          </cell>
          <cell r="F61">
            <v>104038</v>
          </cell>
          <cell r="G61" t="str">
            <v>EURSVN</v>
          </cell>
          <cell r="H61">
            <v>1.0888E-2</v>
          </cell>
          <cell r="I61">
            <v>3.9197000000000003E-2</v>
          </cell>
        </row>
        <row r="62">
          <cell r="D62" t="str">
            <v>SM0035D0</v>
          </cell>
          <cell r="E62">
            <v>101298</v>
          </cell>
          <cell r="F62">
            <v>101323</v>
          </cell>
          <cell r="G62" t="str">
            <v>DISTSR</v>
          </cell>
          <cell r="H62">
            <v>1.0898E-2</v>
          </cell>
          <cell r="I62">
            <v>3.9232999999999997E-2</v>
          </cell>
        </row>
        <row r="63">
          <cell r="D63" t="str">
            <v>SM0153D0</v>
          </cell>
          <cell r="E63">
            <v>179347</v>
          </cell>
          <cell r="F63">
            <v>179356</v>
          </cell>
          <cell r="G63" t="str">
            <v>DISTSR</v>
          </cell>
          <cell r="H63">
            <v>1.0898E-2</v>
          </cell>
          <cell r="I63">
            <v>3.9232999999999997E-2</v>
          </cell>
        </row>
        <row r="64">
          <cell r="D64" t="str">
            <v>SM0160D0</v>
          </cell>
          <cell r="E64">
            <v>179515</v>
          </cell>
          <cell r="F64">
            <v>179524</v>
          </cell>
          <cell r="G64" t="str">
            <v>GZSUDS</v>
          </cell>
          <cell r="H64">
            <v>1.0898E-2</v>
          </cell>
          <cell r="I64">
            <v>3.9232999999999997E-2</v>
          </cell>
        </row>
        <row r="65">
          <cell r="D65" t="str">
            <v>SM0161D0</v>
          </cell>
          <cell r="E65">
            <v>179132</v>
          </cell>
          <cell r="F65">
            <v>179141</v>
          </cell>
          <cell r="G65" t="str">
            <v>NEFERL</v>
          </cell>
          <cell r="H65">
            <v>1.0898E-2</v>
          </cell>
          <cell r="I65">
            <v>3.9232999999999997E-2</v>
          </cell>
        </row>
        <row r="66">
          <cell r="D66" t="str">
            <v>SM0162D0</v>
          </cell>
          <cell r="E66">
            <v>101742</v>
          </cell>
          <cell r="F66">
            <v>101751</v>
          </cell>
          <cell r="G66" t="str">
            <v>DISTSR</v>
          </cell>
          <cell r="H66">
            <v>1.0898E-2</v>
          </cell>
          <cell r="I66">
            <v>3.9232999999999997E-2</v>
          </cell>
        </row>
        <row r="67">
          <cell r="D67" t="str">
            <v>SM0167D0</v>
          </cell>
          <cell r="E67">
            <v>179515</v>
          </cell>
          <cell r="F67">
            <v>179524</v>
          </cell>
          <cell r="G67" t="str">
            <v>GZSUDS</v>
          </cell>
          <cell r="H67">
            <v>1.0898E-2</v>
          </cell>
          <cell r="I67">
            <v>3.9232999999999997E-2</v>
          </cell>
        </row>
        <row r="68">
          <cell r="D68" t="str">
            <v>SM0872D0</v>
          </cell>
          <cell r="E68">
            <v>179551</v>
          </cell>
          <cell r="F68">
            <v>179560</v>
          </cell>
          <cell r="G68" t="str">
            <v>COVICT</v>
          </cell>
          <cell r="H68">
            <v>1.0898E-2</v>
          </cell>
          <cell r="I68">
            <v>3.9232999999999997E-2</v>
          </cell>
        </row>
        <row r="69">
          <cell r="D69" t="str">
            <v>SM0872D1</v>
          </cell>
          <cell r="E69">
            <v>179551</v>
          </cell>
          <cell r="F69">
            <v>179560</v>
          </cell>
          <cell r="G69" t="str">
            <v>MEGCST</v>
          </cell>
          <cell r="H69">
            <v>1.0898E-2</v>
          </cell>
          <cell r="I69">
            <v>3.9232999999999997E-2</v>
          </cell>
        </row>
        <row r="70">
          <cell r="D70" t="str">
            <v>SM0907D0</v>
          </cell>
          <cell r="E70">
            <v>101145</v>
          </cell>
          <cell r="F70">
            <v>101154</v>
          </cell>
          <cell r="G70" t="str">
            <v>PROGAZ</v>
          </cell>
          <cell r="H70">
            <v>1.0898E-2</v>
          </cell>
          <cell r="I70">
            <v>3.9232999999999997E-2</v>
          </cell>
        </row>
        <row r="71">
          <cell r="D71" t="str">
            <v>SM0931D0</v>
          </cell>
          <cell r="E71">
            <v>179365</v>
          </cell>
          <cell r="F71">
            <v>179347</v>
          </cell>
          <cell r="G71" t="str">
            <v>DISTSR</v>
          </cell>
          <cell r="H71">
            <v>1.0898E-2</v>
          </cell>
          <cell r="I71">
            <v>3.9232999999999997E-2</v>
          </cell>
        </row>
        <row r="72">
          <cell r="D72" t="str">
            <v>SM1022D0</v>
          </cell>
          <cell r="E72">
            <v>179132</v>
          </cell>
          <cell r="F72">
            <v>179141</v>
          </cell>
          <cell r="G72" t="str">
            <v>ISOVOL</v>
          </cell>
          <cell r="H72">
            <v>1.0898E-2</v>
          </cell>
          <cell r="I72">
            <v>3.9232999999999997E-2</v>
          </cell>
        </row>
        <row r="73">
          <cell r="D73" t="str">
            <v>SM1133D0</v>
          </cell>
          <cell r="E73">
            <v>101742</v>
          </cell>
          <cell r="F73">
            <v>101760</v>
          </cell>
          <cell r="G73" t="str">
            <v>GZSUDS</v>
          </cell>
          <cell r="H73">
            <v>1.0898E-2</v>
          </cell>
          <cell r="I73">
            <v>3.9232999999999997E-2</v>
          </cell>
        </row>
        <row r="74">
          <cell r="D74" t="str">
            <v>SM0127D0</v>
          </cell>
          <cell r="E74">
            <v>179481</v>
          </cell>
          <cell r="F74">
            <v>179490</v>
          </cell>
          <cell r="G74" t="str">
            <v>OTTOGZ</v>
          </cell>
          <cell r="H74">
            <v>1.0917E-2</v>
          </cell>
          <cell r="I74">
            <v>3.9301000000000003E-2</v>
          </cell>
        </row>
        <row r="75">
          <cell r="D75" t="str">
            <v>SM0168D1</v>
          </cell>
          <cell r="E75">
            <v>105570</v>
          </cell>
          <cell r="F75">
            <v>105589</v>
          </cell>
          <cell r="G75" t="str">
            <v>COVICT</v>
          </cell>
          <cell r="H75">
            <v>1.0917E-2</v>
          </cell>
          <cell r="I75">
            <v>3.9301000000000003E-2</v>
          </cell>
        </row>
        <row r="76">
          <cell r="D76" t="str">
            <v>SM0169D0</v>
          </cell>
          <cell r="E76">
            <v>179481</v>
          </cell>
          <cell r="F76">
            <v>179490</v>
          </cell>
          <cell r="G76" t="str">
            <v>EURIAL</v>
          </cell>
          <cell r="H76">
            <v>1.0917E-2</v>
          </cell>
          <cell r="I76">
            <v>3.9301000000000003E-2</v>
          </cell>
        </row>
        <row r="77">
          <cell r="D77" t="str">
            <v>SM1072D0</v>
          </cell>
          <cell r="E77">
            <v>105419</v>
          </cell>
          <cell r="F77">
            <v>105428</v>
          </cell>
          <cell r="G77" t="str">
            <v>DISTSR</v>
          </cell>
          <cell r="H77">
            <v>1.0917E-2</v>
          </cell>
          <cell r="I77">
            <v>3.9301000000000003E-2</v>
          </cell>
        </row>
        <row r="78">
          <cell r="D78" t="str">
            <v>SM0152D0</v>
          </cell>
          <cell r="E78">
            <v>105936</v>
          </cell>
          <cell r="F78">
            <v>105945</v>
          </cell>
          <cell r="G78" t="str">
            <v>DISTSR</v>
          </cell>
          <cell r="H78">
            <v>1.0923E-2</v>
          </cell>
          <cell r="I78">
            <v>3.9322999999999997E-2</v>
          </cell>
        </row>
        <row r="79">
          <cell r="D79" t="str">
            <v>SM0170D0</v>
          </cell>
          <cell r="E79">
            <v>179249</v>
          </cell>
          <cell r="F79">
            <v>179258</v>
          </cell>
          <cell r="G79" t="str">
            <v>DISTSR</v>
          </cell>
          <cell r="H79">
            <v>1.0923E-2</v>
          </cell>
          <cell r="I79">
            <v>3.9322999999999997E-2</v>
          </cell>
        </row>
        <row r="80">
          <cell r="D80" t="str">
            <v>SM0250D1</v>
          </cell>
          <cell r="E80">
            <v>179221</v>
          </cell>
          <cell r="F80">
            <v>179230</v>
          </cell>
          <cell r="G80" t="str">
            <v>DISTSR</v>
          </cell>
          <cell r="H80">
            <v>1.0923E-2</v>
          </cell>
          <cell r="I80">
            <v>3.9322999999999997E-2</v>
          </cell>
        </row>
        <row r="81">
          <cell r="D81" t="str">
            <v>SM0250D2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1.0923E-2</v>
          </cell>
          <cell r="I81">
            <v>3.9322999999999997E-2</v>
          </cell>
        </row>
        <row r="82">
          <cell r="D82" t="str">
            <v>SM0940D0</v>
          </cell>
          <cell r="E82">
            <v>179221</v>
          </cell>
          <cell r="F82">
            <v>179230</v>
          </cell>
          <cell r="G82" t="str">
            <v>EUROVI</v>
          </cell>
          <cell r="H82">
            <v>1.0923E-2</v>
          </cell>
          <cell r="I82">
            <v>3.9322999999999997E-2</v>
          </cell>
        </row>
        <row r="83">
          <cell r="D83" t="str">
            <v>SM1051D0</v>
          </cell>
          <cell r="E83">
            <v>179383</v>
          </cell>
          <cell r="F83">
            <v>179392</v>
          </cell>
          <cell r="G83" t="str">
            <v>DISTSR</v>
          </cell>
          <cell r="H83">
            <v>1.0923E-2</v>
          </cell>
          <cell r="I83">
            <v>3.9322999999999997E-2</v>
          </cell>
        </row>
        <row r="84">
          <cell r="D84" t="str">
            <v>SM1224D0</v>
          </cell>
          <cell r="E84">
            <v>102035</v>
          </cell>
          <cell r="F84">
            <v>102053</v>
          </cell>
          <cell r="G84" t="str">
            <v>PTRMDG</v>
          </cell>
          <cell r="H84">
            <v>1.0923E-2</v>
          </cell>
          <cell r="I84">
            <v>3.9322999999999997E-2</v>
          </cell>
        </row>
        <row r="85">
          <cell r="D85" t="str">
            <v>SM0142D0</v>
          </cell>
          <cell r="E85">
            <v>67014</v>
          </cell>
          <cell r="F85">
            <v>67023</v>
          </cell>
          <cell r="G85" t="str">
            <v>DISTSR</v>
          </cell>
          <cell r="H85">
            <v>1.1015E-2</v>
          </cell>
          <cell r="I85">
            <v>3.9654000000000002E-2</v>
          </cell>
        </row>
        <row r="86">
          <cell r="D86" t="str">
            <v>SM0143D0</v>
          </cell>
          <cell r="E86">
            <v>100576</v>
          </cell>
          <cell r="F86">
            <v>100594</v>
          </cell>
          <cell r="G86" t="str">
            <v>DISTSR</v>
          </cell>
          <cell r="H86">
            <v>1.1015E-2</v>
          </cell>
          <cell r="I86">
            <v>3.9654000000000002E-2</v>
          </cell>
        </row>
        <row r="87">
          <cell r="D87" t="str">
            <v>SM0908D0</v>
          </cell>
          <cell r="E87">
            <v>67014</v>
          </cell>
          <cell r="F87">
            <v>67069</v>
          </cell>
          <cell r="G87" t="str">
            <v>DISTSR</v>
          </cell>
          <cell r="H87">
            <v>1.1015E-2</v>
          </cell>
          <cell r="I87">
            <v>3.9654000000000002E-2</v>
          </cell>
        </row>
        <row r="88">
          <cell r="D88" t="str">
            <v>SM1117D0</v>
          </cell>
          <cell r="E88">
            <v>73594</v>
          </cell>
          <cell r="F88">
            <v>73601</v>
          </cell>
          <cell r="G88" t="str">
            <v>PETRLD</v>
          </cell>
          <cell r="H88">
            <v>1.1015E-2</v>
          </cell>
          <cell r="I88">
            <v>3.9654000000000002E-2</v>
          </cell>
        </row>
        <row r="89">
          <cell r="D89" t="str">
            <v>SM1118D0</v>
          </cell>
          <cell r="E89">
            <v>104387</v>
          </cell>
          <cell r="F89">
            <v>104396</v>
          </cell>
          <cell r="G89" t="str">
            <v>DISTSR</v>
          </cell>
          <cell r="H89">
            <v>1.1015E-2</v>
          </cell>
          <cell r="I89">
            <v>3.9654000000000002E-2</v>
          </cell>
        </row>
        <row r="90">
          <cell r="D90" t="str">
            <v>SM1225D0</v>
          </cell>
          <cell r="E90">
            <v>179285</v>
          </cell>
          <cell r="F90">
            <v>179294</v>
          </cell>
          <cell r="G90" t="str">
            <v>OPREAE</v>
          </cell>
          <cell r="H90">
            <v>1.1015E-2</v>
          </cell>
          <cell r="I90">
            <v>3.9654000000000002E-2</v>
          </cell>
        </row>
        <row r="91">
          <cell r="D91" t="str">
            <v>SM1233D0</v>
          </cell>
          <cell r="E91">
            <v>104546</v>
          </cell>
          <cell r="F91">
            <v>104555</v>
          </cell>
          <cell r="G91" t="str">
            <v>DISTSR</v>
          </cell>
          <cell r="H91">
            <v>1.1015E-2</v>
          </cell>
          <cell r="I91">
            <v>3.9654000000000002E-2</v>
          </cell>
        </row>
        <row r="92">
          <cell r="D92" t="str">
            <v>SM0141D0</v>
          </cell>
          <cell r="E92">
            <v>67470</v>
          </cell>
          <cell r="F92">
            <v>67489</v>
          </cell>
          <cell r="G92" t="str">
            <v>DISTSR</v>
          </cell>
          <cell r="H92">
            <v>1.0395E-2</v>
          </cell>
          <cell r="I92">
            <v>3.7421999999999997E-2</v>
          </cell>
        </row>
        <row r="93">
          <cell r="D93" t="str">
            <v>SM1248D0</v>
          </cell>
          <cell r="E93">
            <v>130712</v>
          </cell>
          <cell r="F93">
            <v>130758</v>
          </cell>
          <cell r="G93" t="str">
            <v>CBRAZI</v>
          </cell>
          <cell r="H93">
            <v>1.094E-2</v>
          </cell>
          <cell r="I93">
            <v>3.9384000000000002E-2</v>
          </cell>
        </row>
        <row r="94">
          <cell r="D94" t="str">
            <v>SM0106D0</v>
          </cell>
          <cell r="E94">
            <v>132075</v>
          </cell>
          <cell r="F94">
            <v>132093</v>
          </cell>
          <cell r="G94" t="str">
            <v>DISTSR</v>
          </cell>
          <cell r="H94">
            <v>1.1011999999999999E-2</v>
          </cell>
          <cell r="I94">
            <v>3.9642999999999998E-2</v>
          </cell>
        </row>
        <row r="95">
          <cell r="D95" t="str">
            <v>SM0107D0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1.1011999999999999E-2</v>
          </cell>
          <cell r="I95">
            <v>3.9642999999999998E-2</v>
          </cell>
        </row>
        <row r="96">
          <cell r="D96" t="str">
            <v>SM0108D0</v>
          </cell>
          <cell r="E96">
            <v>131443</v>
          </cell>
          <cell r="F96">
            <v>131452</v>
          </cell>
          <cell r="G96" t="str">
            <v>DISTSR</v>
          </cell>
          <cell r="H96">
            <v>1.1011999999999999E-2</v>
          </cell>
          <cell r="I96">
            <v>3.9642999999999998E-2</v>
          </cell>
        </row>
        <row r="97">
          <cell r="D97" t="str">
            <v>SM0110D0</v>
          </cell>
          <cell r="E97">
            <v>130847</v>
          </cell>
          <cell r="F97">
            <v>130856</v>
          </cell>
          <cell r="G97" t="str">
            <v>DISTSR</v>
          </cell>
          <cell r="H97">
            <v>1.1011999999999999E-2</v>
          </cell>
          <cell r="I97">
            <v>3.9642999999999998E-2</v>
          </cell>
        </row>
        <row r="98">
          <cell r="D98" t="str">
            <v>SM0120D0</v>
          </cell>
          <cell r="E98">
            <v>132075</v>
          </cell>
          <cell r="F98">
            <v>132084</v>
          </cell>
          <cell r="G98" t="str">
            <v>DISTSR</v>
          </cell>
          <cell r="H98">
            <v>1.1011999999999999E-2</v>
          </cell>
          <cell r="I98">
            <v>3.9642999999999998E-2</v>
          </cell>
        </row>
        <row r="99">
          <cell r="D99" t="str">
            <v>SM1103D0</v>
          </cell>
          <cell r="E99">
            <v>130534</v>
          </cell>
          <cell r="F99">
            <v>130543</v>
          </cell>
          <cell r="G99" t="str">
            <v>DISTSR</v>
          </cell>
          <cell r="H99">
            <v>1.1011999999999999E-2</v>
          </cell>
          <cell r="I99">
            <v>3.9642999999999998E-2</v>
          </cell>
        </row>
        <row r="100">
          <cell r="D100" t="str">
            <v>SM1123D0</v>
          </cell>
          <cell r="E100">
            <v>132075</v>
          </cell>
          <cell r="F100">
            <v>132084</v>
          </cell>
          <cell r="G100" t="str">
            <v>DISTSR</v>
          </cell>
          <cell r="H100">
            <v>1.1011999999999999E-2</v>
          </cell>
          <cell r="I100">
            <v>3.9642999999999998E-2</v>
          </cell>
        </row>
        <row r="101">
          <cell r="D101" t="str">
            <v>SM0114D1</v>
          </cell>
          <cell r="E101">
            <v>130785</v>
          </cell>
          <cell r="F101">
            <v>130829</v>
          </cell>
          <cell r="G101" t="str">
            <v>DISTSR</v>
          </cell>
          <cell r="H101">
            <v>1.1842E-2</v>
          </cell>
          <cell r="I101">
            <v>4.2631000000000002E-2</v>
          </cell>
        </row>
        <row r="102">
          <cell r="D102" t="str">
            <v>SM0114D2</v>
          </cell>
          <cell r="E102">
            <v>130785</v>
          </cell>
          <cell r="F102">
            <v>130829</v>
          </cell>
          <cell r="G102" t="str">
            <v>CHMFRX</v>
          </cell>
          <cell r="H102">
            <v>1.1842E-2</v>
          </cell>
          <cell r="I102">
            <v>4.2631000000000002E-2</v>
          </cell>
        </row>
        <row r="103">
          <cell r="D103" t="str">
            <v>SM0114D3</v>
          </cell>
          <cell r="E103">
            <v>130785</v>
          </cell>
          <cell r="F103">
            <v>130829</v>
          </cell>
          <cell r="G103" t="str">
            <v>DISTSR</v>
          </cell>
          <cell r="H103">
            <v>1.1842E-2</v>
          </cell>
          <cell r="I103">
            <v>4.2631000000000002E-2</v>
          </cell>
        </row>
        <row r="104">
          <cell r="D104" t="str">
            <v>SM0114D4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1.1842E-2</v>
          </cell>
          <cell r="I104">
            <v>4.2631000000000002E-2</v>
          </cell>
        </row>
        <row r="105">
          <cell r="D105" t="str">
            <v>SM0130D1</v>
          </cell>
          <cell r="E105">
            <v>130534</v>
          </cell>
          <cell r="F105">
            <v>130543</v>
          </cell>
          <cell r="G105" t="str">
            <v>VEGAPL</v>
          </cell>
          <cell r="H105">
            <v>1.0881E-2</v>
          </cell>
          <cell r="I105">
            <v>3.9171999999999998E-2</v>
          </cell>
        </row>
        <row r="106">
          <cell r="D106" t="str">
            <v>SM0130D2</v>
          </cell>
          <cell r="E106">
            <v>130534</v>
          </cell>
          <cell r="F106">
            <v>130543</v>
          </cell>
          <cell r="G106" t="str">
            <v>DISTSR</v>
          </cell>
          <cell r="H106">
            <v>1.0881E-2</v>
          </cell>
          <cell r="I106">
            <v>3.9171999999999998E-2</v>
          </cell>
        </row>
        <row r="107">
          <cell r="D107" t="str">
            <v>SM0238D0</v>
          </cell>
          <cell r="E107">
            <v>130534</v>
          </cell>
          <cell r="F107">
            <v>130543</v>
          </cell>
          <cell r="G107" t="str">
            <v>LUKOIL</v>
          </cell>
          <cell r="H107">
            <v>1.0881E-2</v>
          </cell>
          <cell r="I107">
            <v>3.9171999999999998E-2</v>
          </cell>
        </row>
        <row r="108">
          <cell r="D108" t="str">
            <v>SM1272D0</v>
          </cell>
          <cell r="E108">
            <v>135431</v>
          </cell>
          <cell r="F108">
            <v>135440</v>
          </cell>
          <cell r="G108" t="str">
            <v>MEGCST</v>
          </cell>
          <cell r="H108">
            <v>1.0983E-2</v>
          </cell>
          <cell r="I108">
            <v>3.9538999999999998E-2</v>
          </cell>
        </row>
        <row r="109">
          <cell r="D109" t="str">
            <v>SM0129D0</v>
          </cell>
          <cell r="E109">
            <v>130712</v>
          </cell>
          <cell r="F109">
            <v>130758</v>
          </cell>
          <cell r="G109" t="str">
            <v>DALKIA</v>
          </cell>
          <cell r="H109">
            <v>1.0885000000000001E-2</v>
          </cell>
          <cell r="I109">
            <v>3.9185999999999999E-2</v>
          </cell>
        </row>
        <row r="110">
          <cell r="D110" t="str">
            <v>SM0875D0</v>
          </cell>
          <cell r="E110">
            <v>130614</v>
          </cell>
          <cell r="F110">
            <v>130623</v>
          </cell>
          <cell r="G110" t="str">
            <v>DISTSR</v>
          </cell>
          <cell r="H110">
            <v>1.0885000000000001E-2</v>
          </cell>
          <cell r="I110">
            <v>3.9185999999999999E-2</v>
          </cell>
        </row>
        <row r="111">
          <cell r="D111" t="str">
            <v>SM0100D0</v>
          </cell>
          <cell r="E111">
            <v>130712</v>
          </cell>
          <cell r="F111">
            <v>130758</v>
          </cell>
          <cell r="G111" t="str">
            <v>DISTSR</v>
          </cell>
          <cell r="H111">
            <v>1.0885000000000001E-2</v>
          </cell>
          <cell r="I111">
            <v>3.9185999999999999E-2</v>
          </cell>
        </row>
        <row r="112">
          <cell r="D112" t="str">
            <v>SM0121D0</v>
          </cell>
          <cell r="E112">
            <v>132075</v>
          </cell>
          <cell r="F112">
            <v>132119</v>
          </cell>
          <cell r="G112" t="str">
            <v>DISTSR</v>
          </cell>
          <cell r="H112">
            <v>1.0885000000000001E-2</v>
          </cell>
          <cell r="I112">
            <v>3.9185999999999999E-2</v>
          </cell>
        </row>
        <row r="113">
          <cell r="D113" t="str">
            <v>SM0122D0</v>
          </cell>
          <cell r="E113">
            <v>130534</v>
          </cell>
          <cell r="F113">
            <v>130543</v>
          </cell>
          <cell r="G113" t="str">
            <v>DISTSR</v>
          </cell>
          <cell r="H113">
            <v>1.0885000000000001E-2</v>
          </cell>
          <cell r="I113">
            <v>3.9185999999999999E-2</v>
          </cell>
        </row>
        <row r="114">
          <cell r="D114" t="str">
            <v>SM0124D0</v>
          </cell>
          <cell r="E114">
            <v>130892</v>
          </cell>
          <cell r="F114">
            <v>130909</v>
          </cell>
          <cell r="G114" t="str">
            <v>DISTSR</v>
          </cell>
          <cell r="H114">
            <v>1.0885000000000001E-2</v>
          </cell>
          <cell r="I114">
            <v>3.9185999999999999E-2</v>
          </cell>
        </row>
        <row r="115">
          <cell r="D115" t="str">
            <v>SM0126D2</v>
          </cell>
          <cell r="E115">
            <v>130712</v>
          </cell>
          <cell r="F115">
            <v>130758</v>
          </cell>
          <cell r="G115" t="str">
            <v>PEBRZP</v>
          </cell>
          <cell r="H115">
            <v>1.0885000000000001E-2</v>
          </cell>
          <cell r="I115">
            <v>3.9185999999999999E-2</v>
          </cell>
        </row>
        <row r="116">
          <cell r="D116" t="str">
            <v>SM0126D4</v>
          </cell>
          <cell r="E116">
            <v>130712</v>
          </cell>
          <cell r="F116">
            <v>130758</v>
          </cell>
          <cell r="G116" t="str">
            <v>HDGBRZ</v>
          </cell>
          <cell r="H116">
            <v>1.0885000000000001E-2</v>
          </cell>
          <cell r="I116">
            <v>3.9185999999999999E-2</v>
          </cell>
        </row>
        <row r="117">
          <cell r="D117" t="str">
            <v>SM0140D0</v>
          </cell>
          <cell r="E117">
            <v>130892</v>
          </cell>
          <cell r="F117">
            <v>130918</v>
          </cell>
          <cell r="G117" t="str">
            <v>DISTSR</v>
          </cell>
          <cell r="H117">
            <v>1.0885000000000001E-2</v>
          </cell>
          <cell r="I117">
            <v>3.9185999999999999E-2</v>
          </cell>
        </row>
        <row r="118">
          <cell r="D118" t="str">
            <v>SM0136D1</v>
          </cell>
          <cell r="E118">
            <v>135949</v>
          </cell>
          <cell r="F118">
            <v>135958</v>
          </cell>
          <cell r="G118" t="str">
            <v>DISTSR</v>
          </cell>
          <cell r="H118">
            <v>1.0854000000000001E-2</v>
          </cell>
          <cell r="I118">
            <v>3.9073999999999998E-2</v>
          </cell>
        </row>
        <row r="119">
          <cell r="D119" t="str">
            <v>SM1112D0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1.0854000000000001E-2</v>
          </cell>
          <cell r="I119">
            <v>3.9073999999999998E-2</v>
          </cell>
        </row>
        <row r="120">
          <cell r="D120" t="str">
            <v>SM0118D2</v>
          </cell>
          <cell r="E120">
            <v>131069</v>
          </cell>
          <cell r="F120">
            <v>131078</v>
          </cell>
          <cell r="G120" t="str">
            <v>DISTSR</v>
          </cell>
          <cell r="H120">
            <v>1.1842E-2</v>
          </cell>
          <cell r="I120">
            <v>4.2631000000000002E-2</v>
          </cell>
        </row>
        <row r="121">
          <cell r="D121" t="str">
            <v>SM0033D0</v>
          </cell>
          <cell r="E121">
            <v>134194</v>
          </cell>
          <cell r="F121">
            <v>134238</v>
          </cell>
          <cell r="G121" t="str">
            <v>DISTSR</v>
          </cell>
          <cell r="H121">
            <v>1.0314E-2</v>
          </cell>
          <cell r="I121">
            <v>3.7130000000000003E-2</v>
          </cell>
        </row>
        <row r="122">
          <cell r="D122" t="str">
            <v>SM0137D0</v>
          </cell>
          <cell r="E122">
            <v>67256</v>
          </cell>
          <cell r="F122">
            <v>67265</v>
          </cell>
          <cell r="G122" t="str">
            <v>DISTSR</v>
          </cell>
          <cell r="H122">
            <v>1.0314E-2</v>
          </cell>
          <cell r="I122">
            <v>3.7130000000000003E-2</v>
          </cell>
        </row>
        <row r="123">
          <cell r="D123" t="str">
            <v>SM0097D1</v>
          </cell>
          <cell r="E123">
            <v>132075</v>
          </cell>
          <cell r="F123">
            <v>132100</v>
          </cell>
          <cell r="G123" t="str">
            <v>DISTSR</v>
          </cell>
          <cell r="H123">
            <v>1.0477E-2</v>
          </cell>
          <cell r="I123">
            <v>3.7717000000000001E-2</v>
          </cell>
        </row>
        <row r="124">
          <cell r="D124" t="str">
            <v>SM0097D2</v>
          </cell>
          <cell r="E124">
            <v>133161</v>
          </cell>
          <cell r="F124">
            <v>133170</v>
          </cell>
          <cell r="G124" t="str">
            <v>DISTSR</v>
          </cell>
          <cell r="H124">
            <v>1.0477E-2</v>
          </cell>
          <cell r="I124">
            <v>3.7717000000000001E-2</v>
          </cell>
        </row>
        <row r="125">
          <cell r="D125" t="str">
            <v>SM0097D3</v>
          </cell>
          <cell r="E125">
            <v>67737</v>
          </cell>
          <cell r="F125">
            <v>67764</v>
          </cell>
          <cell r="G125" t="str">
            <v>DISTSR</v>
          </cell>
          <cell r="H125">
            <v>1.0477E-2</v>
          </cell>
          <cell r="I125">
            <v>3.7717000000000001E-2</v>
          </cell>
        </row>
        <row r="126">
          <cell r="D126" t="str">
            <v>SM0097D5</v>
          </cell>
          <cell r="E126">
            <v>133214</v>
          </cell>
          <cell r="F126">
            <v>133232</v>
          </cell>
          <cell r="G126" t="str">
            <v>DISTSR</v>
          </cell>
          <cell r="H126">
            <v>1.0477E-2</v>
          </cell>
          <cell r="I126">
            <v>3.7717000000000001E-2</v>
          </cell>
        </row>
        <row r="127">
          <cell r="D127" t="str">
            <v>SM0102D1</v>
          </cell>
          <cell r="E127">
            <v>65841</v>
          </cell>
          <cell r="F127">
            <v>65850</v>
          </cell>
          <cell r="G127" t="str">
            <v>DISTSR</v>
          </cell>
          <cell r="H127">
            <v>1.0477E-2</v>
          </cell>
          <cell r="I127">
            <v>3.7717000000000001E-2</v>
          </cell>
        </row>
        <row r="128">
          <cell r="D128" t="str">
            <v>SM0102D2</v>
          </cell>
          <cell r="E128">
            <v>67737</v>
          </cell>
          <cell r="F128">
            <v>67746</v>
          </cell>
          <cell r="G128" t="str">
            <v>DISTSR</v>
          </cell>
          <cell r="H128">
            <v>1.0477E-2</v>
          </cell>
          <cell r="I128">
            <v>3.7717000000000001E-2</v>
          </cell>
        </row>
        <row r="129">
          <cell r="D129" t="str">
            <v>SM0104D0</v>
          </cell>
          <cell r="E129">
            <v>67595</v>
          </cell>
          <cell r="F129">
            <v>67611</v>
          </cell>
          <cell r="G129" t="str">
            <v>DISTSR</v>
          </cell>
          <cell r="H129">
            <v>1.0477E-2</v>
          </cell>
          <cell r="I129">
            <v>3.7717000000000001E-2</v>
          </cell>
        </row>
        <row r="130">
          <cell r="D130" t="str">
            <v>SM0138D0</v>
          </cell>
          <cell r="E130">
            <v>134194</v>
          </cell>
          <cell r="F130">
            <v>134201</v>
          </cell>
          <cell r="G130" t="str">
            <v>DISTSR</v>
          </cell>
          <cell r="H130">
            <v>1.0477E-2</v>
          </cell>
          <cell r="I130">
            <v>3.7717000000000001E-2</v>
          </cell>
        </row>
        <row r="131">
          <cell r="D131" t="str">
            <v>SM0139D0</v>
          </cell>
          <cell r="E131">
            <v>134194</v>
          </cell>
          <cell r="F131">
            <v>134201</v>
          </cell>
          <cell r="G131" t="str">
            <v>PTRMDG</v>
          </cell>
          <cell r="H131">
            <v>1.0477E-2</v>
          </cell>
          <cell r="I131">
            <v>3.7717000000000001E-2</v>
          </cell>
        </row>
        <row r="132">
          <cell r="D132" t="str">
            <v>SM0248D0</v>
          </cell>
          <cell r="E132">
            <v>133161</v>
          </cell>
          <cell r="F132">
            <v>133189</v>
          </cell>
          <cell r="G132" t="str">
            <v>DISTSR</v>
          </cell>
          <cell r="H132">
            <v>1.0477E-2</v>
          </cell>
          <cell r="I132">
            <v>3.7717000000000001E-2</v>
          </cell>
        </row>
        <row r="133">
          <cell r="D133" t="str">
            <v>SM0932D0</v>
          </cell>
          <cell r="E133">
            <v>67595</v>
          </cell>
          <cell r="F133">
            <v>67602</v>
          </cell>
          <cell r="G133" t="str">
            <v>WIENGO</v>
          </cell>
          <cell r="H133">
            <v>1.0477E-2</v>
          </cell>
          <cell r="I133">
            <v>3.7717000000000001E-2</v>
          </cell>
        </row>
        <row r="134">
          <cell r="D134" t="str">
            <v>SM0009D0</v>
          </cell>
          <cell r="E134">
            <v>66731</v>
          </cell>
          <cell r="F134">
            <v>66740</v>
          </cell>
          <cell r="G134" t="str">
            <v>PTRMDG</v>
          </cell>
          <cell r="H134">
            <v>1.0281999999999999E-2</v>
          </cell>
          <cell r="I134">
            <v>3.7014999999999999E-2</v>
          </cell>
        </row>
        <row r="135">
          <cell r="D135" t="str">
            <v>SM1062D0</v>
          </cell>
          <cell r="E135">
            <v>69250</v>
          </cell>
          <cell r="F135">
            <v>69269</v>
          </cell>
          <cell r="G135" t="str">
            <v>DISTSR</v>
          </cell>
          <cell r="H135">
            <v>1.0281999999999999E-2</v>
          </cell>
          <cell r="I135">
            <v>3.7014999999999999E-2</v>
          </cell>
        </row>
        <row r="136">
          <cell r="D136" t="str">
            <v>SM1076D0</v>
          </cell>
          <cell r="E136">
            <v>68280</v>
          </cell>
          <cell r="F136">
            <v>68299</v>
          </cell>
          <cell r="G136" t="str">
            <v>DISTSR</v>
          </cell>
          <cell r="H136">
            <v>1.0281999999999999E-2</v>
          </cell>
          <cell r="I136">
            <v>3.7014999999999999E-2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1.0473E-2</v>
          </cell>
          <cell r="I137">
            <v>3.7703E-2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1.0473E-2</v>
          </cell>
          <cell r="I138">
            <v>3.7703E-2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1.0473E-2</v>
          </cell>
          <cell r="I139">
            <v>3.7703E-2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1.0473E-2</v>
          </cell>
          <cell r="I140">
            <v>3.7703E-2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1.0473E-2</v>
          </cell>
          <cell r="I141">
            <v>3.7703E-2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1.0473E-2</v>
          </cell>
          <cell r="I142">
            <v>3.7703E-2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1.0473E-2</v>
          </cell>
          <cell r="I143">
            <v>3.7703E-2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1.0473E-2</v>
          </cell>
          <cell r="I144">
            <v>3.7703E-2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1.0914E-2</v>
          </cell>
          <cell r="I145">
            <v>3.9289999999999999E-2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1.0914E-2</v>
          </cell>
          <cell r="I146">
            <v>3.9289999999999999E-2</v>
          </cell>
        </row>
        <row r="147">
          <cell r="D147" t="str">
            <v>SM0090D1</v>
          </cell>
          <cell r="E147">
            <v>131256</v>
          </cell>
          <cell r="F147">
            <v>131265</v>
          </cell>
          <cell r="G147" t="str">
            <v>DISTSR</v>
          </cell>
          <cell r="H147">
            <v>1.1011999999999999E-2</v>
          </cell>
          <cell r="I147">
            <v>3.9642999999999998E-2</v>
          </cell>
        </row>
        <row r="148">
          <cell r="D148" t="str">
            <v>SM0090D2</v>
          </cell>
          <cell r="E148">
            <v>131256</v>
          </cell>
          <cell r="F148">
            <v>131265</v>
          </cell>
          <cell r="G148" t="str">
            <v>DISTSR</v>
          </cell>
          <cell r="H148">
            <v>1.1011999999999999E-2</v>
          </cell>
          <cell r="I148">
            <v>3.9642999999999998E-2</v>
          </cell>
        </row>
        <row r="149">
          <cell r="D149" t="str">
            <v>SM0091D0</v>
          </cell>
          <cell r="E149">
            <v>131274</v>
          </cell>
          <cell r="F149">
            <v>131283</v>
          </cell>
          <cell r="G149" t="str">
            <v>PTRUTJ</v>
          </cell>
          <cell r="H149">
            <v>1.1011999999999999E-2</v>
          </cell>
          <cell r="I149">
            <v>3.9642999999999998E-2</v>
          </cell>
        </row>
        <row r="150">
          <cell r="D150" t="str">
            <v>SM0092D0</v>
          </cell>
          <cell r="E150">
            <v>132315</v>
          </cell>
          <cell r="F150">
            <v>132324</v>
          </cell>
          <cell r="G150" t="str">
            <v>DISTSR</v>
          </cell>
          <cell r="H150">
            <v>1.1011999999999999E-2</v>
          </cell>
          <cell r="I150">
            <v>3.9642999999999998E-2</v>
          </cell>
        </row>
        <row r="151">
          <cell r="D151" t="str">
            <v>SM0093D0</v>
          </cell>
          <cell r="E151">
            <v>133330</v>
          </cell>
          <cell r="F151">
            <v>133349</v>
          </cell>
          <cell r="G151" t="str">
            <v>VICTFL</v>
          </cell>
          <cell r="H151">
            <v>1.1011999999999999E-2</v>
          </cell>
          <cell r="I151">
            <v>3.9642999999999998E-2</v>
          </cell>
        </row>
        <row r="152">
          <cell r="D152" t="str">
            <v>SM0094D0</v>
          </cell>
          <cell r="E152">
            <v>133330</v>
          </cell>
          <cell r="F152">
            <v>133349</v>
          </cell>
          <cell r="G152" t="str">
            <v>DISTSR</v>
          </cell>
          <cell r="H152">
            <v>1.1011999999999999E-2</v>
          </cell>
          <cell r="I152">
            <v>3.9642999999999998E-2</v>
          </cell>
        </row>
        <row r="153">
          <cell r="D153" t="str">
            <v>SM0227D0</v>
          </cell>
          <cell r="E153">
            <v>132404</v>
          </cell>
          <cell r="F153">
            <v>132422</v>
          </cell>
          <cell r="G153" t="str">
            <v>PROGAZ</v>
          </cell>
          <cell r="H153">
            <v>1.1011999999999999E-2</v>
          </cell>
          <cell r="I153">
            <v>3.9642999999999998E-2</v>
          </cell>
        </row>
        <row r="154">
          <cell r="D154" t="str">
            <v>SM0081D0</v>
          </cell>
          <cell r="E154">
            <v>131336</v>
          </cell>
          <cell r="F154">
            <v>131381</v>
          </cell>
          <cell r="G154" t="str">
            <v>DISTSR</v>
          </cell>
          <cell r="H154">
            <v>1.047E-2</v>
          </cell>
          <cell r="I154">
            <v>3.7692000000000003E-2</v>
          </cell>
        </row>
        <row r="155">
          <cell r="D155" t="str">
            <v>SM0084D1</v>
          </cell>
          <cell r="E155">
            <v>131336</v>
          </cell>
          <cell r="F155">
            <v>131345</v>
          </cell>
          <cell r="G155" t="str">
            <v>DISTSR</v>
          </cell>
          <cell r="H155">
            <v>1.047E-2</v>
          </cell>
          <cell r="I155">
            <v>3.7692000000000003E-2</v>
          </cell>
        </row>
        <row r="156">
          <cell r="D156" t="str">
            <v>SM0084D2</v>
          </cell>
          <cell r="E156">
            <v>131336</v>
          </cell>
          <cell r="F156">
            <v>131345</v>
          </cell>
          <cell r="G156" t="str">
            <v>VULTUR</v>
          </cell>
          <cell r="H156">
            <v>1.047E-2</v>
          </cell>
          <cell r="I156">
            <v>3.7692000000000003E-2</v>
          </cell>
        </row>
        <row r="157">
          <cell r="D157" t="str">
            <v>SM0085D1</v>
          </cell>
          <cell r="E157">
            <v>131103</v>
          </cell>
          <cell r="F157">
            <v>131121</v>
          </cell>
          <cell r="G157" t="str">
            <v>DISTSR</v>
          </cell>
          <cell r="H157">
            <v>1.047E-2</v>
          </cell>
          <cell r="I157">
            <v>3.7692000000000003E-2</v>
          </cell>
        </row>
        <row r="158">
          <cell r="D158" t="str">
            <v>SM0085D2</v>
          </cell>
          <cell r="E158">
            <v>179659</v>
          </cell>
          <cell r="F158">
            <v>131121</v>
          </cell>
          <cell r="G158" t="str">
            <v>HDJBRZ</v>
          </cell>
          <cell r="H158">
            <v>1.047E-2</v>
          </cell>
          <cell r="I158">
            <v>3.7692000000000003E-2</v>
          </cell>
        </row>
        <row r="159">
          <cell r="D159" t="str">
            <v>SM0087D0</v>
          </cell>
          <cell r="E159">
            <v>131103</v>
          </cell>
          <cell r="F159">
            <v>131158</v>
          </cell>
          <cell r="G159" t="str">
            <v>IZVORE</v>
          </cell>
          <cell r="H159">
            <v>1.047E-2</v>
          </cell>
          <cell r="I159">
            <v>3.7692000000000003E-2</v>
          </cell>
        </row>
        <row r="160">
          <cell r="D160" t="str">
            <v>SM0088D0</v>
          </cell>
          <cell r="E160">
            <v>132805</v>
          </cell>
          <cell r="F160">
            <v>132814</v>
          </cell>
          <cell r="G160" t="str">
            <v>DISTSR</v>
          </cell>
          <cell r="H160">
            <v>1.047E-2</v>
          </cell>
          <cell r="I160">
            <v>3.7692000000000003E-2</v>
          </cell>
        </row>
        <row r="161">
          <cell r="D161" t="str">
            <v>SM0089D0</v>
          </cell>
          <cell r="E161">
            <v>131274</v>
          </cell>
          <cell r="F161">
            <v>131283</v>
          </cell>
          <cell r="G161" t="str">
            <v>DISTSR</v>
          </cell>
          <cell r="H161">
            <v>1.047E-2</v>
          </cell>
          <cell r="I161">
            <v>3.7692000000000003E-2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1.047E-2</v>
          </cell>
          <cell r="I162">
            <v>3.7692000000000003E-2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1.0891E-2</v>
          </cell>
          <cell r="I163">
            <v>3.9208E-2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1.0891E-2</v>
          </cell>
          <cell r="I164">
            <v>3.9208E-2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1.0891E-2</v>
          </cell>
          <cell r="I165">
            <v>3.9208E-2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1.0891E-2</v>
          </cell>
          <cell r="I166">
            <v>3.9208E-2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1.0891E-2</v>
          </cell>
          <cell r="I167">
            <v>3.9208E-2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1.0891E-2</v>
          </cell>
          <cell r="I168">
            <v>3.9208E-2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1.0891E-2</v>
          </cell>
          <cell r="I169">
            <v>3.9208E-2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1.0891E-2</v>
          </cell>
          <cell r="I170">
            <v>3.9208E-2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1.0891E-2</v>
          </cell>
          <cell r="I171">
            <v>3.9208E-2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1.0891E-2</v>
          </cell>
          <cell r="I172">
            <v>3.9208E-2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1.0891E-2</v>
          </cell>
          <cell r="I173">
            <v>3.9208E-2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1.0891E-2</v>
          </cell>
          <cell r="I174">
            <v>3.9208E-2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1.0891E-2</v>
          </cell>
          <cell r="I175">
            <v>3.9208E-2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1.0891E-2</v>
          </cell>
          <cell r="I176">
            <v>3.9208E-2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1.0891E-2</v>
          </cell>
          <cell r="I177">
            <v>3.9208E-2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1.0891E-2</v>
          </cell>
          <cell r="I178">
            <v>3.9208E-2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1.0891E-2</v>
          </cell>
          <cell r="I179">
            <v>3.9208E-2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1.0891E-2</v>
          </cell>
          <cell r="I180">
            <v>3.9208E-2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1.0891E-2</v>
          </cell>
          <cell r="I181">
            <v>3.9208E-2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1.0891E-2</v>
          </cell>
          <cell r="I182">
            <v>3.9208E-2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1.0891E-2</v>
          </cell>
          <cell r="I183">
            <v>3.9208E-2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1.0891E-2</v>
          </cell>
          <cell r="I184">
            <v>3.9208E-2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1.0881E-2</v>
          </cell>
          <cell r="I185">
            <v>3.9171999999999998E-2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1.0881E-2</v>
          </cell>
          <cell r="I186">
            <v>3.9171999999999998E-2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1.0881E-2</v>
          </cell>
          <cell r="I187">
            <v>3.9171999999999998E-2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1.0881E-2</v>
          </cell>
          <cell r="I188">
            <v>3.9171999999999998E-2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1.0881E-2</v>
          </cell>
          <cell r="I189">
            <v>3.9171999999999998E-2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1.0881E-2</v>
          </cell>
          <cell r="I190">
            <v>3.9171999999999998E-2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1.0881E-2</v>
          </cell>
          <cell r="I191">
            <v>3.9171999999999998E-2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1.0881E-2</v>
          </cell>
          <cell r="I192">
            <v>3.9171999999999998E-2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1.0881E-2</v>
          </cell>
          <cell r="I193">
            <v>3.9171999999999998E-2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1.0881E-2</v>
          </cell>
          <cell r="I194">
            <v>3.9171999999999998E-2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1.0881E-2</v>
          </cell>
          <cell r="I195">
            <v>3.9171999999999998E-2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1.0182E-2</v>
          </cell>
          <cell r="I196">
            <v>3.6655E-2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1.0182E-2</v>
          </cell>
          <cell r="I197">
            <v>3.6655E-2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1.0182E-2</v>
          </cell>
          <cell r="I198">
            <v>3.6655E-2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1.0182E-2</v>
          </cell>
          <cell r="I199">
            <v>3.6655E-2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1.0182E-2</v>
          </cell>
          <cell r="I200">
            <v>3.6655E-2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1.0182E-2</v>
          </cell>
          <cell r="I201">
            <v>3.6655E-2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1.0182E-2</v>
          </cell>
          <cell r="I202">
            <v>3.6655E-2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1.0182E-2</v>
          </cell>
          <cell r="I203">
            <v>3.6655E-2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1.0182E-2</v>
          </cell>
          <cell r="I204">
            <v>3.6655E-2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1.0182E-2</v>
          </cell>
          <cell r="I205">
            <v>3.6655E-2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1.0182E-2</v>
          </cell>
          <cell r="I206">
            <v>3.6655E-2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1.0182E-2</v>
          </cell>
          <cell r="I207">
            <v>3.6655E-2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1.0182E-2</v>
          </cell>
          <cell r="I208">
            <v>3.6655E-2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1.0182E-2</v>
          </cell>
          <cell r="I209">
            <v>3.6655E-2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1.0182E-2</v>
          </cell>
          <cell r="I210">
            <v>3.6655E-2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1.0182E-2</v>
          </cell>
          <cell r="I211">
            <v>3.6655E-2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1.0182E-2</v>
          </cell>
          <cell r="I212">
            <v>3.6655E-2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1.0468999999999999E-2</v>
          </cell>
          <cell r="I213">
            <v>3.7687999999999999E-2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1.0468999999999999E-2</v>
          </cell>
          <cell r="I214">
            <v>3.7687999999999999E-2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1.0468999999999999E-2</v>
          </cell>
          <cell r="I215">
            <v>3.7687999999999999E-2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1.0468999999999999E-2</v>
          </cell>
          <cell r="I216">
            <v>3.7687999999999999E-2</v>
          </cell>
        </row>
        <row r="217">
          <cell r="D217" t="str">
            <v>SM0032D0</v>
          </cell>
          <cell r="E217">
            <v>41854</v>
          </cell>
          <cell r="F217">
            <v>41881</v>
          </cell>
          <cell r="G217" t="str">
            <v>DISTSR</v>
          </cell>
          <cell r="H217">
            <v>1.0468999999999999E-2</v>
          </cell>
          <cell r="I217">
            <v>3.7687999999999999E-2</v>
          </cell>
        </row>
        <row r="218">
          <cell r="D218" t="str">
            <v>SM0034D0</v>
          </cell>
          <cell r="E218">
            <v>41854</v>
          </cell>
          <cell r="F218">
            <v>41863</v>
          </cell>
          <cell r="G218" t="str">
            <v>ANRSUT</v>
          </cell>
          <cell r="H218">
            <v>1.0468999999999999E-2</v>
          </cell>
          <cell r="I218">
            <v>3.7687999999999999E-2</v>
          </cell>
        </row>
        <row r="219">
          <cell r="D219" t="str">
            <v>SM0952D0</v>
          </cell>
          <cell r="E219">
            <v>42449</v>
          </cell>
          <cell r="F219">
            <v>41658</v>
          </cell>
          <cell r="G219" t="str">
            <v>DISTSR</v>
          </cell>
          <cell r="H219">
            <v>1.0468999999999999E-2</v>
          </cell>
          <cell r="I219">
            <v>3.7687999999999999E-2</v>
          </cell>
        </row>
        <row r="220">
          <cell r="D220" t="str">
            <v>SM1048D0</v>
          </cell>
          <cell r="E220">
            <v>13347</v>
          </cell>
          <cell r="F220">
            <v>13301</v>
          </cell>
          <cell r="G220" t="str">
            <v>MANFAG</v>
          </cell>
          <cell r="H220">
            <v>1.0468999999999999E-2</v>
          </cell>
          <cell r="I220">
            <v>3.7687999999999999E-2</v>
          </cell>
        </row>
        <row r="221">
          <cell r="D221" t="str">
            <v>SM0765D0</v>
          </cell>
          <cell r="E221">
            <v>144731</v>
          </cell>
          <cell r="F221">
            <v>144777</v>
          </cell>
          <cell r="G221" t="str">
            <v>EGDTGM</v>
          </cell>
          <cell r="H221">
            <v>1.0468E-2</v>
          </cell>
          <cell r="I221">
            <v>3.7685000000000003E-2</v>
          </cell>
        </row>
        <row r="222">
          <cell r="D222" t="str">
            <v>SM0838D1</v>
          </cell>
          <cell r="E222">
            <v>116493</v>
          </cell>
          <cell r="F222">
            <v>116509</v>
          </cell>
          <cell r="G222" t="str">
            <v>EGDTGM</v>
          </cell>
          <cell r="H222">
            <v>1.0468E-2</v>
          </cell>
          <cell r="I222">
            <v>3.7685000000000003E-2</v>
          </cell>
        </row>
        <row r="223">
          <cell r="D223" t="str">
            <v>SM0006D0</v>
          </cell>
          <cell r="E223">
            <v>120343</v>
          </cell>
          <cell r="F223">
            <v>120352</v>
          </cell>
          <cell r="G223" t="str">
            <v>EGDTGM</v>
          </cell>
          <cell r="H223">
            <v>1.0468E-2</v>
          </cell>
          <cell r="I223">
            <v>3.7685000000000003E-2</v>
          </cell>
        </row>
        <row r="224">
          <cell r="D224" t="str">
            <v>SM0007D0</v>
          </cell>
          <cell r="E224">
            <v>115637</v>
          </cell>
          <cell r="F224">
            <v>115691</v>
          </cell>
          <cell r="G224" t="str">
            <v>EGDTGM</v>
          </cell>
          <cell r="H224">
            <v>1.0468E-2</v>
          </cell>
          <cell r="I224">
            <v>3.7685000000000003E-2</v>
          </cell>
        </row>
        <row r="225">
          <cell r="D225" t="str">
            <v>SM0001D0</v>
          </cell>
          <cell r="E225">
            <v>144303</v>
          </cell>
          <cell r="F225">
            <v>144330</v>
          </cell>
          <cell r="G225" t="str">
            <v>EGDTGM</v>
          </cell>
          <cell r="H225">
            <v>1.0468999999999999E-2</v>
          </cell>
          <cell r="I225">
            <v>3.7687999999999999E-2</v>
          </cell>
        </row>
        <row r="226">
          <cell r="D226" t="str">
            <v>SM0002D0</v>
          </cell>
          <cell r="E226">
            <v>144303</v>
          </cell>
          <cell r="F226">
            <v>144321</v>
          </cell>
          <cell r="G226" t="str">
            <v>EGDTGM</v>
          </cell>
          <cell r="H226">
            <v>1.0468999999999999E-2</v>
          </cell>
          <cell r="I226">
            <v>3.7687999999999999E-2</v>
          </cell>
        </row>
        <row r="227">
          <cell r="D227" t="str">
            <v>SM0003D0</v>
          </cell>
          <cell r="E227">
            <v>144198</v>
          </cell>
          <cell r="F227">
            <v>144205</v>
          </cell>
          <cell r="G227" t="str">
            <v>EGDTGM</v>
          </cell>
          <cell r="H227">
            <v>1.0468999999999999E-2</v>
          </cell>
          <cell r="I227">
            <v>3.7687999999999999E-2</v>
          </cell>
        </row>
        <row r="228">
          <cell r="D228" t="str">
            <v>SM0014D0</v>
          </cell>
          <cell r="E228">
            <v>144376</v>
          </cell>
          <cell r="F228">
            <v>144394</v>
          </cell>
          <cell r="G228" t="str">
            <v>EGDTGM</v>
          </cell>
          <cell r="H228">
            <v>1.0468999999999999E-2</v>
          </cell>
          <cell r="I228">
            <v>3.7687999999999999E-2</v>
          </cell>
        </row>
        <row r="229">
          <cell r="D229" t="str">
            <v>SM0212D0</v>
          </cell>
          <cell r="E229">
            <v>41621</v>
          </cell>
          <cell r="F229">
            <v>41630</v>
          </cell>
          <cell r="G229" t="str">
            <v>DISTSR</v>
          </cell>
          <cell r="H229">
            <v>1.0959E-2</v>
          </cell>
          <cell r="I229">
            <v>3.9452000000000001E-2</v>
          </cell>
        </row>
        <row r="230">
          <cell r="D230" t="str">
            <v>SM0938D0</v>
          </cell>
          <cell r="E230">
            <v>42236</v>
          </cell>
          <cell r="F230">
            <v>42272</v>
          </cell>
          <cell r="G230" t="str">
            <v>DISTSR</v>
          </cell>
          <cell r="H230">
            <v>1.0959E-2</v>
          </cell>
          <cell r="I230">
            <v>3.9452000000000001E-2</v>
          </cell>
        </row>
        <row r="231">
          <cell r="D231" t="str">
            <v>SM1088D0</v>
          </cell>
          <cell r="E231">
            <v>16329</v>
          </cell>
          <cell r="F231">
            <v>16356</v>
          </cell>
          <cell r="G231" t="str">
            <v>DISTSR</v>
          </cell>
          <cell r="H231">
            <v>1.0959E-2</v>
          </cell>
          <cell r="I231">
            <v>3.9452000000000001E-2</v>
          </cell>
        </row>
        <row r="232">
          <cell r="D232" t="str">
            <v>SM1139D0</v>
          </cell>
          <cell r="E232">
            <v>41471</v>
          </cell>
          <cell r="F232">
            <v>41480</v>
          </cell>
          <cell r="G232" t="str">
            <v>GZSUDS</v>
          </cell>
          <cell r="H232">
            <v>1.0959E-2</v>
          </cell>
          <cell r="I232">
            <v>3.9452000000000001E-2</v>
          </cell>
        </row>
        <row r="233">
          <cell r="D233" t="str">
            <v>SM1251D0</v>
          </cell>
          <cell r="E233">
            <v>40492</v>
          </cell>
          <cell r="F233">
            <v>40508</v>
          </cell>
          <cell r="G233" t="str">
            <v>ECOPAP</v>
          </cell>
          <cell r="H233">
            <v>1.0959E-2</v>
          </cell>
          <cell r="I233">
            <v>3.9452000000000001E-2</v>
          </cell>
        </row>
        <row r="234">
          <cell r="D234" t="str">
            <v>SM0078D0</v>
          </cell>
          <cell r="E234">
            <v>13490</v>
          </cell>
          <cell r="F234">
            <v>13506</v>
          </cell>
          <cell r="G234" t="str">
            <v>ROMTUR</v>
          </cell>
          <cell r="H234">
            <v>1.0959E-2</v>
          </cell>
          <cell r="I234">
            <v>3.9452000000000001E-2</v>
          </cell>
        </row>
        <row r="235">
          <cell r="D235" t="str">
            <v>SM0213D1</v>
          </cell>
          <cell r="E235">
            <v>13490</v>
          </cell>
          <cell r="F235">
            <v>13506</v>
          </cell>
          <cell r="G235" t="str">
            <v>HOLCCL</v>
          </cell>
          <cell r="H235">
            <v>1.0959E-2</v>
          </cell>
          <cell r="I235">
            <v>3.9452000000000001E-2</v>
          </cell>
        </row>
        <row r="236">
          <cell r="D236" t="str">
            <v>SM0213D2</v>
          </cell>
          <cell r="E236">
            <v>13490</v>
          </cell>
          <cell r="F236">
            <v>13506</v>
          </cell>
          <cell r="G236" t="str">
            <v>CARMCL</v>
          </cell>
          <cell r="H236">
            <v>1.0959E-2</v>
          </cell>
          <cell r="I236">
            <v>3.9452000000000001E-2</v>
          </cell>
        </row>
        <row r="237">
          <cell r="D237" t="str">
            <v>SM0213D3</v>
          </cell>
          <cell r="E237">
            <v>13524</v>
          </cell>
          <cell r="F237">
            <v>13533</v>
          </cell>
          <cell r="G237" t="str">
            <v>DISTSR</v>
          </cell>
          <cell r="H237">
            <v>1.0959E-2</v>
          </cell>
          <cell r="I237">
            <v>3.9452000000000001E-2</v>
          </cell>
        </row>
        <row r="238">
          <cell r="D238" t="str">
            <v>SM0216D0</v>
          </cell>
          <cell r="E238">
            <v>13490</v>
          </cell>
          <cell r="F238">
            <v>13506</v>
          </cell>
          <cell r="G238" t="str">
            <v>DISTSR</v>
          </cell>
          <cell r="H238">
            <v>1.0959E-2</v>
          </cell>
          <cell r="I238">
            <v>3.9452000000000001E-2</v>
          </cell>
        </row>
        <row r="239">
          <cell r="D239" t="str">
            <v>SM0429D0</v>
          </cell>
          <cell r="E239">
            <v>13490</v>
          </cell>
          <cell r="F239">
            <v>13506</v>
          </cell>
          <cell r="G239" t="str">
            <v>EDILUL</v>
          </cell>
          <cell r="H239">
            <v>1.0959E-2</v>
          </cell>
          <cell r="I239">
            <v>3.9452000000000001E-2</v>
          </cell>
        </row>
        <row r="240">
          <cell r="D240" t="str">
            <v>SM0874D0</v>
          </cell>
          <cell r="E240">
            <v>13490</v>
          </cell>
          <cell r="F240">
            <v>13506</v>
          </cell>
          <cell r="G240" t="str">
            <v>CPXHOL</v>
          </cell>
          <cell r="H240">
            <v>1.0959E-2</v>
          </cell>
          <cell r="I240">
            <v>3.9452000000000001E-2</v>
          </cell>
        </row>
        <row r="241">
          <cell r="D241" t="str">
            <v>SM1242D0</v>
          </cell>
          <cell r="E241">
            <v>16908</v>
          </cell>
          <cell r="F241">
            <v>16917</v>
          </cell>
          <cell r="G241" t="str">
            <v>DISTSR</v>
          </cell>
          <cell r="H241">
            <v>1.0959E-2</v>
          </cell>
          <cell r="I241">
            <v>3.9452000000000001E-2</v>
          </cell>
        </row>
        <row r="242">
          <cell r="D242" t="str">
            <v>SM0217D0</v>
          </cell>
          <cell r="E242">
            <v>13622</v>
          </cell>
          <cell r="F242">
            <v>13631</v>
          </cell>
          <cell r="G242" t="str">
            <v>DISTSR</v>
          </cell>
          <cell r="H242">
            <v>1.0932000000000001E-2</v>
          </cell>
          <cell r="I242">
            <v>3.9355000000000001E-2</v>
          </cell>
        </row>
        <row r="243">
          <cell r="D243" t="str">
            <v>SM0218D0</v>
          </cell>
          <cell r="E243">
            <v>19695</v>
          </cell>
          <cell r="F243">
            <v>19702</v>
          </cell>
          <cell r="G243" t="str">
            <v>SANVIS</v>
          </cell>
          <cell r="H243">
            <v>1.0932000000000001E-2</v>
          </cell>
          <cell r="I243">
            <v>3.9355000000000001E-2</v>
          </cell>
        </row>
        <row r="244">
          <cell r="D244" t="str">
            <v>SM1104D0</v>
          </cell>
          <cell r="E244">
            <v>16454</v>
          </cell>
          <cell r="F244">
            <v>16463</v>
          </cell>
          <cell r="G244" t="str">
            <v>DISTSR</v>
          </cell>
          <cell r="H244">
            <v>1.0932000000000001E-2</v>
          </cell>
          <cell r="I244">
            <v>3.9355000000000001E-2</v>
          </cell>
        </row>
        <row r="245">
          <cell r="D245" t="str">
            <v>SM1244D0</v>
          </cell>
          <cell r="E245">
            <v>13819</v>
          </cell>
          <cell r="F245">
            <v>13828</v>
          </cell>
          <cell r="G245" t="str">
            <v>DISTSR</v>
          </cell>
          <cell r="H245">
            <v>1.0932000000000001E-2</v>
          </cell>
          <cell r="I245">
            <v>3.9355000000000001E-2</v>
          </cell>
        </row>
        <row r="246">
          <cell r="D246" t="str">
            <v>SM0220D0</v>
          </cell>
          <cell r="E246">
            <v>13301</v>
          </cell>
          <cell r="F246">
            <v>13338</v>
          </cell>
          <cell r="G246" t="str">
            <v>DISTSR</v>
          </cell>
          <cell r="H246">
            <v>1.0994E-2</v>
          </cell>
          <cell r="I246">
            <v>3.9578000000000002E-2</v>
          </cell>
        </row>
        <row r="247">
          <cell r="D247" t="str">
            <v>SM1120D0</v>
          </cell>
          <cell r="E247">
            <v>13301</v>
          </cell>
          <cell r="F247">
            <v>13310</v>
          </cell>
          <cell r="G247" t="str">
            <v>DACIAM</v>
          </cell>
          <cell r="H247">
            <v>1.0994E-2</v>
          </cell>
          <cell r="I247">
            <v>3.9578000000000002E-2</v>
          </cell>
        </row>
        <row r="248">
          <cell r="D248" t="str">
            <v>SM0086D0</v>
          </cell>
          <cell r="E248">
            <v>19338</v>
          </cell>
          <cell r="F248">
            <v>19347</v>
          </cell>
          <cell r="G248" t="str">
            <v>PTRMDG</v>
          </cell>
          <cell r="H248">
            <v>1.0959E-2</v>
          </cell>
          <cell r="I248">
            <v>3.9452000000000001E-2</v>
          </cell>
        </row>
        <row r="249">
          <cell r="D249" t="str">
            <v>SM1005D0</v>
          </cell>
          <cell r="E249">
            <v>18778</v>
          </cell>
          <cell r="F249">
            <v>18787</v>
          </cell>
          <cell r="G249" t="str">
            <v>PTRMDG</v>
          </cell>
          <cell r="H249">
            <v>1.0959E-2</v>
          </cell>
          <cell r="I249">
            <v>3.9452000000000001E-2</v>
          </cell>
        </row>
        <row r="250">
          <cell r="D250" t="str">
            <v>SM1089D0</v>
          </cell>
          <cell r="E250">
            <v>18670</v>
          </cell>
          <cell r="F250">
            <v>18689</v>
          </cell>
          <cell r="G250" t="str">
            <v>DISTSR</v>
          </cell>
          <cell r="H250">
            <v>1.0959E-2</v>
          </cell>
          <cell r="I250">
            <v>3.9452000000000001E-2</v>
          </cell>
        </row>
        <row r="251">
          <cell r="D251" t="str">
            <v>SM1243D0</v>
          </cell>
          <cell r="E251">
            <v>17263</v>
          </cell>
          <cell r="F251">
            <v>17254</v>
          </cell>
          <cell r="G251" t="str">
            <v>DISTSR</v>
          </cell>
          <cell r="H251">
            <v>1.0959E-2</v>
          </cell>
          <cell r="I251">
            <v>3.9452000000000001E-2</v>
          </cell>
        </row>
        <row r="252">
          <cell r="D252" t="str">
            <v>SM1132D0</v>
          </cell>
          <cell r="E252">
            <v>17824</v>
          </cell>
          <cell r="F252">
            <v>17833</v>
          </cell>
          <cell r="G252" t="str">
            <v>RADION</v>
          </cell>
          <cell r="H252">
            <v>1.1226E-2</v>
          </cell>
          <cell r="I252">
            <v>4.0413999999999999E-2</v>
          </cell>
        </row>
        <row r="253">
          <cell r="D253" t="str">
            <v>SM1245D0</v>
          </cell>
          <cell r="E253">
            <v>13935</v>
          </cell>
          <cell r="F253">
            <v>13944</v>
          </cell>
          <cell r="G253" t="str">
            <v>DISTSR</v>
          </cell>
          <cell r="H253">
            <v>1.1226E-2</v>
          </cell>
          <cell r="I253">
            <v>4.0413999999999999E-2</v>
          </cell>
        </row>
        <row r="254">
          <cell r="D254" t="str">
            <v>SM0225D0</v>
          </cell>
          <cell r="E254">
            <v>171325</v>
          </cell>
          <cell r="F254">
            <v>171361</v>
          </cell>
          <cell r="G254" t="str">
            <v>DISTSR</v>
          </cell>
          <cell r="H254">
            <v>1.0952999999999999E-2</v>
          </cell>
          <cell r="I254">
            <v>3.9431000000000001E-2</v>
          </cell>
        </row>
        <row r="255">
          <cell r="D255" t="str">
            <v>SM0224D0</v>
          </cell>
          <cell r="E255">
            <v>168372</v>
          </cell>
          <cell r="F255">
            <v>168381</v>
          </cell>
          <cell r="G255" t="str">
            <v>DISTSR</v>
          </cell>
          <cell r="H255">
            <v>1.0925000000000001E-2</v>
          </cell>
          <cell r="I255">
            <v>3.9329999999999997E-2</v>
          </cell>
        </row>
        <row r="256">
          <cell r="D256" t="str">
            <v>SM1147D0</v>
          </cell>
          <cell r="E256">
            <v>127536</v>
          </cell>
          <cell r="F256">
            <v>127545</v>
          </cell>
          <cell r="G256" t="str">
            <v>DISTSR</v>
          </cell>
          <cell r="H256">
            <v>1.0952999999999999E-2</v>
          </cell>
          <cell r="I256">
            <v>3.9431000000000001E-2</v>
          </cell>
        </row>
        <row r="257">
          <cell r="D257" t="str">
            <v>SM1254D0</v>
          </cell>
          <cell r="E257">
            <v>167473</v>
          </cell>
          <cell r="F257">
            <v>167482</v>
          </cell>
          <cell r="G257" t="str">
            <v>CETGOV</v>
          </cell>
          <cell r="H257">
            <v>1.0952999999999999E-2</v>
          </cell>
          <cell r="I257">
            <v>3.9431000000000001E-2</v>
          </cell>
        </row>
        <row r="258">
          <cell r="D258" t="str">
            <v>SM0222D0</v>
          </cell>
          <cell r="E258">
            <v>14085</v>
          </cell>
          <cell r="F258">
            <v>14094</v>
          </cell>
          <cell r="G258" t="str">
            <v>UMBABN</v>
          </cell>
          <cell r="H258">
            <v>1.0487E-2</v>
          </cell>
          <cell r="I258">
            <v>3.7753000000000002E-2</v>
          </cell>
        </row>
        <row r="259">
          <cell r="D259" t="str">
            <v>SM0082D0</v>
          </cell>
          <cell r="E259">
            <v>151870</v>
          </cell>
          <cell r="F259">
            <v>151889</v>
          </cell>
          <cell r="G259" t="str">
            <v>GDRBUC</v>
          </cell>
          <cell r="H259">
            <v>1.0883E-2</v>
          </cell>
          <cell r="I259">
            <v>3.9178999999999999E-2</v>
          </cell>
        </row>
        <row r="260">
          <cell r="D260" t="str">
            <v>SM0244D0</v>
          </cell>
          <cell r="E260">
            <v>125622</v>
          </cell>
          <cell r="F260">
            <v>125631</v>
          </cell>
          <cell r="G260" t="str">
            <v>DISTSR</v>
          </cell>
          <cell r="H260">
            <v>1.0883E-2</v>
          </cell>
          <cell r="I260">
            <v>3.9178999999999999E-2</v>
          </cell>
        </row>
        <row r="261">
          <cell r="D261" t="str">
            <v>SM0245D1</v>
          </cell>
          <cell r="E261">
            <v>151683</v>
          </cell>
          <cell r="F261">
            <v>151692</v>
          </cell>
          <cell r="G261" t="str">
            <v>DONAUC</v>
          </cell>
          <cell r="H261">
            <v>1.0883E-2</v>
          </cell>
          <cell r="I261">
            <v>3.9178999999999999E-2</v>
          </cell>
        </row>
        <row r="262">
          <cell r="D262" t="str">
            <v>SM0245D4</v>
          </cell>
          <cell r="E262">
            <v>151683</v>
          </cell>
          <cell r="F262">
            <v>151692</v>
          </cell>
          <cell r="G262" t="str">
            <v>WIROMB</v>
          </cell>
          <cell r="H262">
            <v>1.0883E-2</v>
          </cell>
          <cell r="I262">
            <v>3.9178999999999999E-2</v>
          </cell>
        </row>
        <row r="263">
          <cell r="D263" t="str">
            <v>SM0245D5</v>
          </cell>
          <cell r="E263">
            <v>151683</v>
          </cell>
          <cell r="F263">
            <v>151692</v>
          </cell>
          <cell r="G263" t="str">
            <v>DONAUC</v>
          </cell>
          <cell r="H263">
            <v>1.0883E-2</v>
          </cell>
          <cell r="I263">
            <v>3.9178999999999999E-2</v>
          </cell>
        </row>
        <row r="264">
          <cell r="D264" t="str">
            <v>SM0934D0</v>
          </cell>
          <cell r="E264">
            <v>125472</v>
          </cell>
          <cell r="F264">
            <v>125481</v>
          </cell>
          <cell r="G264" t="str">
            <v>DISTSR</v>
          </cell>
          <cell r="H264">
            <v>1.0883E-2</v>
          </cell>
          <cell r="I264">
            <v>3.9178999999999999E-2</v>
          </cell>
        </row>
        <row r="265">
          <cell r="D265" t="str">
            <v>SM0948D0</v>
          </cell>
          <cell r="E265">
            <v>151790</v>
          </cell>
          <cell r="F265">
            <v>151807</v>
          </cell>
          <cell r="G265" t="str">
            <v>WIROMB</v>
          </cell>
          <cell r="H265">
            <v>1.0883E-2</v>
          </cell>
          <cell r="I265">
            <v>3.9178999999999999E-2</v>
          </cell>
        </row>
        <row r="266">
          <cell r="D266" t="str">
            <v>SM0983D0</v>
          </cell>
          <cell r="E266">
            <v>151978</v>
          </cell>
          <cell r="F266">
            <v>151987</v>
          </cell>
          <cell r="G266" t="str">
            <v>INTRGZ</v>
          </cell>
          <cell r="H266">
            <v>1.0883E-2</v>
          </cell>
          <cell r="I266">
            <v>3.9178999999999999E-2</v>
          </cell>
        </row>
        <row r="267">
          <cell r="D267" t="str">
            <v>SM1162D0</v>
          </cell>
          <cell r="E267">
            <v>125542</v>
          </cell>
          <cell r="F267">
            <v>125551</v>
          </cell>
          <cell r="G267" t="str">
            <v>WIROMB</v>
          </cell>
          <cell r="H267">
            <v>1.0883E-2</v>
          </cell>
          <cell r="I267">
            <v>3.9178999999999999E-2</v>
          </cell>
        </row>
        <row r="268">
          <cell r="D268" t="str">
            <v>SM1223D0</v>
          </cell>
          <cell r="E268">
            <v>129246</v>
          </cell>
          <cell r="F268">
            <v>129255</v>
          </cell>
          <cell r="G268" t="str">
            <v>DISTSR</v>
          </cell>
          <cell r="H268">
            <v>1.0883E-2</v>
          </cell>
          <cell r="I268">
            <v>3.9178999999999999E-2</v>
          </cell>
        </row>
        <row r="269">
          <cell r="D269" t="str">
            <v>SM0192D0</v>
          </cell>
          <cell r="E269">
            <v>125677</v>
          </cell>
          <cell r="F269">
            <v>125702</v>
          </cell>
          <cell r="G269" t="str">
            <v>DISTSR</v>
          </cell>
          <cell r="H269">
            <v>1.0881999999999999E-2</v>
          </cell>
          <cell r="I269">
            <v>3.9175000000000001E-2</v>
          </cell>
        </row>
        <row r="270">
          <cell r="D270" t="str">
            <v>SM0219D0</v>
          </cell>
          <cell r="E270">
            <v>19793</v>
          </cell>
          <cell r="F270">
            <v>19962</v>
          </cell>
          <cell r="G270" t="str">
            <v>DISTSR</v>
          </cell>
          <cell r="H270">
            <v>1.0881999999999999E-2</v>
          </cell>
          <cell r="I270">
            <v>3.9175000000000001E-2</v>
          </cell>
        </row>
        <row r="271">
          <cell r="D271" t="str">
            <v>SM0964D0</v>
          </cell>
          <cell r="E271">
            <v>126228</v>
          </cell>
          <cell r="F271">
            <v>126237</v>
          </cell>
          <cell r="G271" t="str">
            <v>DISTSR</v>
          </cell>
          <cell r="H271">
            <v>1.0881999999999999E-2</v>
          </cell>
          <cell r="I271">
            <v>3.9175000000000001E-2</v>
          </cell>
        </row>
        <row r="272">
          <cell r="D272" t="str">
            <v>SM1131D0</v>
          </cell>
          <cell r="E272">
            <v>14860</v>
          </cell>
          <cell r="F272">
            <v>14851</v>
          </cell>
          <cell r="G272" t="str">
            <v>RADION</v>
          </cell>
          <cell r="H272">
            <v>1.0881999999999999E-2</v>
          </cell>
          <cell r="I272">
            <v>3.9175000000000001E-2</v>
          </cell>
        </row>
        <row r="273">
          <cell r="D273" t="str">
            <v>SM1258D0</v>
          </cell>
          <cell r="E273">
            <v>18028</v>
          </cell>
          <cell r="F273">
            <v>18037</v>
          </cell>
          <cell r="G273" t="str">
            <v>RADION</v>
          </cell>
          <cell r="H273">
            <v>1.0881999999999999E-2</v>
          </cell>
          <cell r="I273">
            <v>3.9175000000000001E-2</v>
          </cell>
        </row>
        <row r="274">
          <cell r="D274" t="str">
            <v>SM0228D1</v>
          </cell>
          <cell r="E274">
            <v>125418</v>
          </cell>
          <cell r="F274">
            <v>125427</v>
          </cell>
          <cell r="G274" t="str">
            <v>DISTSR</v>
          </cell>
          <cell r="H274">
            <v>1.0846E-2</v>
          </cell>
          <cell r="I274">
            <v>3.9045999999999997E-2</v>
          </cell>
        </row>
        <row r="275">
          <cell r="D275" t="str">
            <v>SM0233D0</v>
          </cell>
          <cell r="E275">
            <v>127288</v>
          </cell>
          <cell r="F275">
            <v>127297</v>
          </cell>
          <cell r="G275" t="str">
            <v>DISTSR</v>
          </cell>
          <cell r="H275">
            <v>1.0846E-2</v>
          </cell>
          <cell r="I275">
            <v>3.9045999999999997E-2</v>
          </cell>
        </row>
        <row r="276">
          <cell r="D276" t="str">
            <v>SM1252D0</v>
          </cell>
          <cell r="E276">
            <v>125418</v>
          </cell>
          <cell r="F276">
            <v>125427</v>
          </cell>
          <cell r="G276" t="str">
            <v>DISTSR</v>
          </cell>
          <cell r="H276">
            <v>1.0846E-2</v>
          </cell>
          <cell r="I276">
            <v>3.9045999999999997E-2</v>
          </cell>
        </row>
        <row r="277">
          <cell r="D277" t="str">
            <v>SM0228D2</v>
          </cell>
          <cell r="E277">
            <v>125418</v>
          </cell>
          <cell r="F277">
            <v>125427</v>
          </cell>
          <cell r="G277" t="str">
            <v>SMRBLS</v>
          </cell>
          <cell r="H277">
            <v>1.0846E-2</v>
          </cell>
          <cell r="I277">
            <v>3.9045999999999997E-2</v>
          </cell>
        </row>
        <row r="278">
          <cell r="D278" t="str">
            <v>SM0232D0</v>
          </cell>
          <cell r="E278">
            <v>168452</v>
          </cell>
          <cell r="F278">
            <v>168461</v>
          </cell>
          <cell r="G278" t="str">
            <v>DISTSR</v>
          </cell>
          <cell r="H278">
            <v>1.0846E-2</v>
          </cell>
          <cell r="I278">
            <v>3.9045999999999997E-2</v>
          </cell>
        </row>
        <row r="279">
          <cell r="D279" t="str">
            <v>SM0237D0</v>
          </cell>
          <cell r="E279">
            <v>128221</v>
          </cell>
          <cell r="F279">
            <v>128267</v>
          </cell>
          <cell r="G279" t="str">
            <v>DISTSR</v>
          </cell>
          <cell r="H279">
            <v>1.0317E-2</v>
          </cell>
          <cell r="I279">
            <v>3.7141E-2</v>
          </cell>
        </row>
        <row r="280">
          <cell r="D280" t="str">
            <v>SM0239D0</v>
          </cell>
          <cell r="E280">
            <v>128221</v>
          </cell>
          <cell r="F280">
            <v>128276</v>
          </cell>
          <cell r="G280" t="str">
            <v>DISTSR</v>
          </cell>
          <cell r="H280">
            <v>1.0326E-2</v>
          </cell>
          <cell r="I280">
            <v>3.7173999999999999E-2</v>
          </cell>
        </row>
        <row r="281">
          <cell r="D281" t="str">
            <v>SM0240D0</v>
          </cell>
          <cell r="E281">
            <v>128221</v>
          </cell>
          <cell r="F281">
            <v>128230</v>
          </cell>
          <cell r="G281" t="str">
            <v>DISTSR</v>
          </cell>
          <cell r="H281">
            <v>1.0326E-2</v>
          </cell>
          <cell r="I281">
            <v>3.7173999999999999E-2</v>
          </cell>
        </row>
        <row r="282">
          <cell r="D282" t="str">
            <v>SM1255D0</v>
          </cell>
          <cell r="E282">
            <v>125374</v>
          </cell>
          <cell r="F282">
            <v>125383</v>
          </cell>
          <cell r="G282" t="str">
            <v>DISTSR</v>
          </cell>
          <cell r="H282">
            <v>1.0326E-2</v>
          </cell>
          <cell r="I282">
            <v>3.7173999999999999E-2</v>
          </cell>
        </row>
        <row r="283">
          <cell r="D283" t="str">
            <v>SM0947D1</v>
          </cell>
          <cell r="E283">
            <v>125347</v>
          </cell>
          <cell r="F283">
            <v>125356</v>
          </cell>
          <cell r="G283" t="str">
            <v>ALROSL</v>
          </cell>
          <cell r="H283">
            <v>1.0977000000000001E-2</v>
          </cell>
          <cell r="I283">
            <v>3.9516999999999997E-2</v>
          </cell>
        </row>
        <row r="284">
          <cell r="D284" t="str">
            <v>SM0947D2</v>
          </cell>
          <cell r="E284">
            <v>125347</v>
          </cell>
          <cell r="F284">
            <v>125356</v>
          </cell>
          <cell r="G284" t="str">
            <v>DISTSR</v>
          </cell>
          <cell r="H284">
            <v>1.0952999999999999E-2</v>
          </cell>
          <cell r="I284">
            <v>3.9431000000000001E-2</v>
          </cell>
        </row>
        <row r="285">
          <cell r="D285" t="str">
            <v>SM0205D0</v>
          </cell>
          <cell r="E285">
            <v>174290</v>
          </cell>
          <cell r="F285">
            <v>174307</v>
          </cell>
          <cell r="G285" t="str">
            <v>DISTSR</v>
          </cell>
          <cell r="H285">
            <v>1.0914999999999999E-2</v>
          </cell>
          <cell r="I285">
            <v>3.9294000000000003E-2</v>
          </cell>
        </row>
        <row r="286">
          <cell r="D286" t="str">
            <v>SM0135D0</v>
          </cell>
          <cell r="E286">
            <v>80506</v>
          </cell>
          <cell r="F286">
            <v>80515</v>
          </cell>
          <cell r="G286" t="str">
            <v>DISTSR</v>
          </cell>
          <cell r="H286">
            <v>1.0499E-2</v>
          </cell>
          <cell r="I286">
            <v>3.7796000000000003E-2</v>
          </cell>
        </row>
        <row r="287">
          <cell r="D287" t="str">
            <v>SM1166D0</v>
          </cell>
          <cell r="E287">
            <v>81264</v>
          </cell>
          <cell r="F287">
            <v>81273</v>
          </cell>
          <cell r="G287" t="str">
            <v>DISTSR</v>
          </cell>
          <cell r="H287">
            <v>1.0541E-2</v>
          </cell>
          <cell r="I287">
            <v>3.7948000000000003E-2</v>
          </cell>
        </row>
        <row r="288">
          <cell r="D288" t="str">
            <v>SM1237D0</v>
          </cell>
          <cell r="E288">
            <v>81816</v>
          </cell>
          <cell r="F288">
            <v>81825</v>
          </cell>
          <cell r="G288" t="str">
            <v>GAZVST</v>
          </cell>
          <cell r="H288">
            <v>1.0541E-2</v>
          </cell>
          <cell r="I288">
            <v>3.7948000000000003E-2</v>
          </cell>
        </row>
        <row r="289">
          <cell r="D289" t="str">
            <v>SM0204D0</v>
          </cell>
          <cell r="E289">
            <v>70414</v>
          </cell>
          <cell r="F289">
            <v>70423</v>
          </cell>
          <cell r="G289" t="str">
            <v>DISTSR</v>
          </cell>
          <cell r="H289">
            <v>1.0567E-2</v>
          </cell>
          <cell r="I289">
            <v>3.8040999999999998E-2</v>
          </cell>
        </row>
        <row r="290">
          <cell r="D290" t="str">
            <v>SM1058D0</v>
          </cell>
          <cell r="E290">
            <v>109773</v>
          </cell>
          <cell r="F290">
            <v>109782</v>
          </cell>
          <cell r="G290" t="str">
            <v>MEHEDG</v>
          </cell>
          <cell r="H290">
            <v>1.0567E-2</v>
          </cell>
          <cell r="I290">
            <v>3.8040999999999998E-2</v>
          </cell>
        </row>
        <row r="291">
          <cell r="D291" t="str">
            <v>SM1141D0</v>
          </cell>
          <cell r="E291">
            <v>82680</v>
          </cell>
          <cell r="F291">
            <v>82699</v>
          </cell>
          <cell r="G291" t="str">
            <v>GAZVST</v>
          </cell>
          <cell r="H291">
            <v>1.0567E-2</v>
          </cell>
          <cell r="I291">
            <v>3.8040999999999998E-2</v>
          </cell>
        </row>
        <row r="292">
          <cell r="D292" t="str">
            <v>SM1226D0</v>
          </cell>
          <cell r="E292">
            <v>71055</v>
          </cell>
          <cell r="F292">
            <v>71064</v>
          </cell>
          <cell r="G292" t="str">
            <v>DISTSR</v>
          </cell>
          <cell r="H292">
            <v>1.0567E-2</v>
          </cell>
          <cell r="I292">
            <v>3.8040999999999998E-2</v>
          </cell>
        </row>
        <row r="293">
          <cell r="D293" t="str">
            <v>SM1158D0</v>
          </cell>
          <cell r="E293">
            <v>69900</v>
          </cell>
          <cell r="F293">
            <v>69919</v>
          </cell>
          <cell r="G293" t="str">
            <v>COMENC</v>
          </cell>
          <cell r="H293">
            <v>1.0597000000000001E-2</v>
          </cell>
          <cell r="I293">
            <v>3.8149000000000002E-2</v>
          </cell>
        </row>
        <row r="294">
          <cell r="D294" t="str">
            <v>SM0207D6</v>
          </cell>
          <cell r="E294">
            <v>70094</v>
          </cell>
          <cell r="F294">
            <v>70101</v>
          </cell>
          <cell r="G294" t="str">
            <v>CXENCR</v>
          </cell>
          <cell r="H294">
            <v>1.0567E-2</v>
          </cell>
          <cell r="I294">
            <v>3.8040999999999998E-2</v>
          </cell>
        </row>
        <row r="295">
          <cell r="D295" t="str">
            <v>SM0209D1</v>
          </cell>
          <cell r="E295">
            <v>69900</v>
          </cell>
          <cell r="F295">
            <v>69919</v>
          </cell>
          <cell r="G295" t="str">
            <v>FORDCR</v>
          </cell>
          <cell r="H295">
            <v>1.0567E-2</v>
          </cell>
          <cell r="I295">
            <v>3.8040999999999998E-2</v>
          </cell>
        </row>
        <row r="296">
          <cell r="D296" t="str">
            <v>SM0209D2</v>
          </cell>
          <cell r="E296">
            <v>69900</v>
          </cell>
          <cell r="F296">
            <v>69919</v>
          </cell>
          <cell r="G296" t="str">
            <v>DISTSR</v>
          </cell>
          <cell r="H296">
            <v>1.0567E-2</v>
          </cell>
          <cell r="I296">
            <v>3.8040999999999998E-2</v>
          </cell>
        </row>
        <row r="297">
          <cell r="D297" t="str">
            <v>SM1037D0</v>
          </cell>
          <cell r="E297">
            <v>73246</v>
          </cell>
          <cell r="F297">
            <v>73255</v>
          </cell>
          <cell r="G297" t="str">
            <v>DISTSR</v>
          </cell>
          <cell r="H297">
            <v>1.0567E-2</v>
          </cell>
          <cell r="I297">
            <v>3.8040999999999998E-2</v>
          </cell>
        </row>
        <row r="298">
          <cell r="D298" t="str">
            <v>SM1053D0</v>
          </cell>
          <cell r="E298">
            <v>70110</v>
          </cell>
          <cell r="F298">
            <v>70129</v>
          </cell>
          <cell r="G298" t="str">
            <v>DISTSR</v>
          </cell>
          <cell r="H298">
            <v>1.0567E-2</v>
          </cell>
          <cell r="I298">
            <v>3.8040999999999998E-2</v>
          </cell>
        </row>
        <row r="299">
          <cell r="D299" t="str">
            <v>SM1146D0</v>
          </cell>
          <cell r="E299">
            <v>72418</v>
          </cell>
          <cell r="F299">
            <v>72409</v>
          </cell>
          <cell r="G299" t="str">
            <v>RGZDST</v>
          </cell>
          <cell r="H299">
            <v>1.0567E-2</v>
          </cell>
          <cell r="I299">
            <v>3.8040999999999998E-2</v>
          </cell>
        </row>
        <row r="300">
          <cell r="D300" t="str">
            <v>SM0191D1</v>
          </cell>
          <cell r="E300">
            <v>77812</v>
          </cell>
          <cell r="F300">
            <v>77830</v>
          </cell>
          <cell r="G300" t="str">
            <v>LAFRTJ</v>
          </cell>
          <cell r="H300">
            <v>1.0688E-2</v>
          </cell>
          <cell r="I300">
            <v>3.8476999999999997E-2</v>
          </cell>
        </row>
        <row r="301">
          <cell r="D301" t="str">
            <v>SM0191D2</v>
          </cell>
          <cell r="E301">
            <v>77812</v>
          </cell>
          <cell r="F301">
            <v>77830</v>
          </cell>
          <cell r="G301" t="str">
            <v>SIMCRV</v>
          </cell>
          <cell r="H301">
            <v>1.0688E-2</v>
          </cell>
          <cell r="I301">
            <v>3.8476999999999997E-2</v>
          </cell>
        </row>
        <row r="302">
          <cell r="D302" t="str">
            <v>SM0191D3</v>
          </cell>
          <cell r="E302">
            <v>77812</v>
          </cell>
          <cell r="F302">
            <v>77830</v>
          </cell>
          <cell r="G302" t="str">
            <v>DISTSR</v>
          </cell>
          <cell r="H302">
            <v>1.0688E-2</v>
          </cell>
          <cell r="I302">
            <v>3.8476999999999997E-2</v>
          </cell>
        </row>
        <row r="303">
          <cell r="D303" t="str">
            <v>SM0191D4</v>
          </cell>
          <cell r="E303">
            <v>77812</v>
          </cell>
          <cell r="F303">
            <v>77830</v>
          </cell>
          <cell r="G303" t="str">
            <v>MACOFL</v>
          </cell>
          <cell r="H303">
            <v>1.0688E-2</v>
          </cell>
          <cell r="I303">
            <v>3.8476999999999997E-2</v>
          </cell>
        </row>
        <row r="304">
          <cell r="D304" t="str">
            <v>SM0960D0</v>
          </cell>
          <cell r="E304">
            <v>80427</v>
          </cell>
          <cell r="F304">
            <v>80436</v>
          </cell>
          <cell r="G304" t="str">
            <v>DISTSR</v>
          </cell>
          <cell r="H304">
            <v>1.0562E-2</v>
          </cell>
          <cell r="I304">
            <v>3.8023000000000001E-2</v>
          </cell>
        </row>
        <row r="305">
          <cell r="D305" t="str">
            <v>SM0993D0</v>
          </cell>
          <cell r="E305">
            <v>78141</v>
          </cell>
          <cell r="F305">
            <v>78150</v>
          </cell>
          <cell r="G305" t="str">
            <v>DISTSR</v>
          </cell>
          <cell r="H305">
            <v>1.0562E-2</v>
          </cell>
          <cell r="I305">
            <v>3.8023000000000001E-2</v>
          </cell>
        </row>
        <row r="306">
          <cell r="D306" t="str">
            <v>SM0994D0</v>
          </cell>
          <cell r="E306">
            <v>80846</v>
          </cell>
          <cell r="F306">
            <v>80855</v>
          </cell>
          <cell r="G306" t="str">
            <v>DISTSR</v>
          </cell>
          <cell r="H306">
            <v>1.0562E-2</v>
          </cell>
          <cell r="I306">
            <v>3.8023000000000001E-2</v>
          </cell>
        </row>
        <row r="307">
          <cell r="D307" t="str">
            <v>SM0173D0</v>
          </cell>
          <cell r="E307">
            <v>82895</v>
          </cell>
          <cell r="F307">
            <v>79059</v>
          </cell>
          <cell r="G307" t="str">
            <v>DISTSR</v>
          </cell>
          <cell r="H307">
            <v>1.0559000000000001E-2</v>
          </cell>
          <cell r="I307">
            <v>3.8011999999999997E-2</v>
          </cell>
        </row>
        <row r="308">
          <cell r="D308" t="str">
            <v>SM0202D0</v>
          </cell>
          <cell r="E308">
            <v>82895</v>
          </cell>
          <cell r="F308">
            <v>82902</v>
          </cell>
          <cell r="G308" t="str">
            <v>DISTSR</v>
          </cell>
          <cell r="H308">
            <v>1.0559000000000001E-2</v>
          </cell>
          <cell r="I308">
            <v>3.8011999999999997E-2</v>
          </cell>
        </row>
        <row r="309">
          <cell r="D309" t="str">
            <v>SM0963D0</v>
          </cell>
          <cell r="E309">
            <v>77910</v>
          </cell>
          <cell r="F309">
            <v>77947</v>
          </cell>
          <cell r="G309" t="str">
            <v>DISTSR</v>
          </cell>
          <cell r="H309">
            <v>1.0559000000000001E-2</v>
          </cell>
          <cell r="I309">
            <v>3.8011999999999997E-2</v>
          </cell>
        </row>
        <row r="310">
          <cell r="D310" t="str">
            <v>SM0186D0</v>
          </cell>
          <cell r="E310">
            <v>81576</v>
          </cell>
          <cell r="F310">
            <v>81610</v>
          </cell>
          <cell r="G310" t="str">
            <v>SANDOB</v>
          </cell>
          <cell r="H310">
            <v>1.0749999999999999E-2</v>
          </cell>
          <cell r="I310">
            <v>3.8699999999999998E-2</v>
          </cell>
        </row>
        <row r="311">
          <cell r="D311" t="str">
            <v>SM0187D0</v>
          </cell>
          <cell r="E311">
            <v>78089</v>
          </cell>
          <cell r="F311">
            <v>78123</v>
          </cell>
          <cell r="G311" t="str">
            <v>DISTSR</v>
          </cell>
          <cell r="H311">
            <v>1.0749999999999999E-2</v>
          </cell>
          <cell r="I311">
            <v>3.8699999999999998E-2</v>
          </cell>
        </row>
        <row r="312">
          <cell r="D312" t="str">
            <v>SM0188D0</v>
          </cell>
          <cell r="E312">
            <v>82136</v>
          </cell>
          <cell r="F312">
            <v>82154</v>
          </cell>
          <cell r="G312" t="str">
            <v>DISTSR</v>
          </cell>
          <cell r="H312">
            <v>1.0749999999999999E-2</v>
          </cell>
          <cell r="I312">
            <v>3.8699999999999998E-2</v>
          </cell>
        </row>
        <row r="313">
          <cell r="D313" t="str">
            <v>SM0189D0</v>
          </cell>
          <cell r="E313">
            <v>82136</v>
          </cell>
          <cell r="F313">
            <v>82216</v>
          </cell>
          <cell r="G313" t="str">
            <v>DISTSR</v>
          </cell>
          <cell r="H313">
            <v>1.0749999999999999E-2</v>
          </cell>
          <cell r="I313">
            <v>3.8699999999999998E-2</v>
          </cell>
        </row>
        <row r="314">
          <cell r="D314" t="str">
            <v>SM0190D0</v>
          </cell>
          <cell r="E314">
            <v>79308</v>
          </cell>
          <cell r="F314">
            <v>79353</v>
          </cell>
          <cell r="G314" t="str">
            <v>DISTSR</v>
          </cell>
          <cell r="H314">
            <v>1.0749999999999999E-2</v>
          </cell>
          <cell r="I314">
            <v>3.8699999999999998E-2</v>
          </cell>
        </row>
        <row r="315">
          <cell r="D315" t="str">
            <v>SM0200D0</v>
          </cell>
          <cell r="E315">
            <v>78089</v>
          </cell>
          <cell r="F315">
            <v>78098</v>
          </cell>
          <cell r="G315" t="str">
            <v>DISTSR</v>
          </cell>
          <cell r="H315">
            <v>1.0749999999999999E-2</v>
          </cell>
          <cell r="I315">
            <v>3.8699999999999998E-2</v>
          </cell>
        </row>
        <row r="316">
          <cell r="D316" t="str">
            <v>SM0203D0</v>
          </cell>
          <cell r="E316">
            <v>77910</v>
          </cell>
          <cell r="F316">
            <v>77929</v>
          </cell>
          <cell r="G316" t="str">
            <v>DISTSR</v>
          </cell>
          <cell r="H316">
            <v>1.0749999999999999E-2</v>
          </cell>
          <cell r="I316">
            <v>3.8699999999999998E-2</v>
          </cell>
        </row>
        <row r="317">
          <cell r="D317" t="str">
            <v>SM1006D0</v>
          </cell>
          <cell r="E317">
            <v>80677</v>
          </cell>
          <cell r="F317">
            <v>80686</v>
          </cell>
          <cell r="G317" t="str">
            <v>DISTSR</v>
          </cell>
          <cell r="H317">
            <v>1.0749999999999999E-2</v>
          </cell>
          <cell r="I317">
            <v>3.8699999999999998E-2</v>
          </cell>
        </row>
        <row r="318">
          <cell r="D318" t="str">
            <v>SM0013D0</v>
          </cell>
          <cell r="E318">
            <v>171879</v>
          </cell>
          <cell r="F318">
            <v>171888</v>
          </cell>
          <cell r="G318" t="str">
            <v>GDRBUC</v>
          </cell>
          <cell r="H318">
            <v>1.0926999999999999E-2</v>
          </cell>
          <cell r="I318">
            <v>3.9336999999999997E-2</v>
          </cell>
        </row>
        <row r="319">
          <cell r="D319" t="str">
            <v>SM0223D0</v>
          </cell>
          <cell r="E319">
            <v>172457</v>
          </cell>
          <cell r="F319">
            <v>172466</v>
          </cell>
          <cell r="G319" t="str">
            <v>DISTSR</v>
          </cell>
          <cell r="H319">
            <v>1.0926999999999999E-2</v>
          </cell>
          <cell r="I319">
            <v>3.9336999999999997E-2</v>
          </cell>
        </row>
        <row r="320">
          <cell r="D320" t="str">
            <v>SM0226D1</v>
          </cell>
          <cell r="E320">
            <v>126503</v>
          </cell>
          <cell r="F320">
            <v>126512</v>
          </cell>
          <cell r="G320" t="str">
            <v>DISTSR</v>
          </cell>
          <cell r="H320">
            <v>1.0926999999999999E-2</v>
          </cell>
          <cell r="I320">
            <v>3.9336999999999997E-2</v>
          </cell>
        </row>
        <row r="321">
          <cell r="D321" t="str">
            <v>SM0226D2</v>
          </cell>
          <cell r="E321">
            <v>167981</v>
          </cell>
          <cell r="F321">
            <v>167990</v>
          </cell>
          <cell r="G321" t="str">
            <v>PETRLD</v>
          </cell>
          <cell r="H321">
            <v>1.0926999999999999E-2</v>
          </cell>
          <cell r="I321">
            <v>3.9336999999999997E-2</v>
          </cell>
        </row>
        <row r="322">
          <cell r="D322" t="str">
            <v>SM0234D1</v>
          </cell>
          <cell r="E322">
            <v>167981</v>
          </cell>
          <cell r="F322">
            <v>168023</v>
          </cell>
          <cell r="G322" t="str">
            <v>DISTSR</v>
          </cell>
          <cell r="H322">
            <v>1.0926999999999999E-2</v>
          </cell>
          <cell r="I322">
            <v>3.9336999999999997E-2</v>
          </cell>
        </row>
        <row r="323">
          <cell r="D323" t="str">
            <v>SM0235D0</v>
          </cell>
          <cell r="E323">
            <v>171879</v>
          </cell>
          <cell r="F323">
            <v>171888</v>
          </cell>
          <cell r="G323" t="str">
            <v>COMPOR</v>
          </cell>
          <cell r="H323">
            <v>1.0926999999999999E-2</v>
          </cell>
          <cell r="I323">
            <v>3.9336999999999997E-2</v>
          </cell>
        </row>
        <row r="324">
          <cell r="D324" t="str">
            <v>SM0236D0</v>
          </cell>
          <cell r="E324">
            <v>167981</v>
          </cell>
          <cell r="F324">
            <v>167990</v>
          </cell>
          <cell r="G324" t="str">
            <v>DISTSR</v>
          </cell>
          <cell r="H324">
            <v>1.0926999999999999E-2</v>
          </cell>
          <cell r="I324">
            <v>3.9336999999999997E-2</v>
          </cell>
        </row>
        <row r="325">
          <cell r="D325" t="str">
            <v>SM0241D0</v>
          </cell>
          <cell r="E325">
            <v>128711</v>
          </cell>
          <cell r="F325">
            <v>128720</v>
          </cell>
          <cell r="G325" t="str">
            <v>DISTSR</v>
          </cell>
          <cell r="H325">
            <v>1.0926999999999999E-2</v>
          </cell>
          <cell r="I325">
            <v>3.9336999999999997E-2</v>
          </cell>
        </row>
        <row r="326">
          <cell r="D326" t="str">
            <v>SM0242D0</v>
          </cell>
          <cell r="E326">
            <v>128374</v>
          </cell>
          <cell r="F326">
            <v>128383</v>
          </cell>
          <cell r="G326" t="str">
            <v>DISTSR</v>
          </cell>
          <cell r="H326">
            <v>1.0926999999999999E-2</v>
          </cell>
          <cell r="I326">
            <v>3.9336999999999997E-2</v>
          </cell>
        </row>
        <row r="327">
          <cell r="D327" t="str">
            <v>SM0243D0</v>
          </cell>
          <cell r="E327">
            <v>127858</v>
          </cell>
          <cell r="F327">
            <v>127867</v>
          </cell>
          <cell r="G327" t="str">
            <v>PETRLD</v>
          </cell>
          <cell r="H327">
            <v>1.0926999999999999E-2</v>
          </cell>
          <cell r="I327">
            <v>3.9336999999999997E-2</v>
          </cell>
        </row>
        <row r="328">
          <cell r="D328" t="str">
            <v>SM0274D0</v>
          </cell>
          <cell r="E328">
            <v>5700</v>
          </cell>
          <cell r="F328">
            <v>5719</v>
          </cell>
          <cell r="G328" t="str">
            <v>EGDTGM</v>
          </cell>
          <cell r="H328">
            <v>1.076E-2</v>
          </cell>
          <cell r="I328">
            <v>3.8736E-2</v>
          </cell>
        </row>
        <row r="329">
          <cell r="D329" t="str">
            <v>SM0275D0</v>
          </cell>
          <cell r="E329">
            <v>4366</v>
          </cell>
          <cell r="F329">
            <v>4375</v>
          </cell>
          <cell r="G329" t="str">
            <v>CPLCNC</v>
          </cell>
          <cell r="H329">
            <v>1.076E-2</v>
          </cell>
          <cell r="I329">
            <v>3.8736E-2</v>
          </cell>
        </row>
        <row r="330">
          <cell r="D330" t="str">
            <v>SM0276D1</v>
          </cell>
          <cell r="E330">
            <v>7384</v>
          </cell>
          <cell r="F330">
            <v>7393</v>
          </cell>
          <cell r="G330" t="str">
            <v>EGDTGM</v>
          </cell>
          <cell r="H330">
            <v>1.076E-2</v>
          </cell>
          <cell r="I330">
            <v>3.8736E-2</v>
          </cell>
        </row>
        <row r="331">
          <cell r="D331" t="str">
            <v>SM0276D2</v>
          </cell>
          <cell r="E331">
            <v>7384</v>
          </cell>
          <cell r="F331">
            <v>7393</v>
          </cell>
          <cell r="G331" t="str">
            <v>3FANCT</v>
          </cell>
          <cell r="H331">
            <v>1.076E-2</v>
          </cell>
          <cell r="I331">
            <v>3.8736E-2</v>
          </cell>
        </row>
        <row r="332">
          <cell r="D332" t="str">
            <v>SM0277D0</v>
          </cell>
          <cell r="E332">
            <v>7384</v>
          </cell>
          <cell r="F332">
            <v>7419</v>
          </cell>
          <cell r="G332" t="str">
            <v>EGDTGM</v>
          </cell>
          <cell r="H332">
            <v>1.076E-2</v>
          </cell>
          <cell r="I332">
            <v>3.8736E-2</v>
          </cell>
        </row>
        <row r="333">
          <cell r="D333" t="str">
            <v>SM0278D0</v>
          </cell>
          <cell r="E333">
            <v>1017</v>
          </cell>
          <cell r="F333">
            <v>1026</v>
          </cell>
          <cell r="G333" t="str">
            <v>EGDTGM</v>
          </cell>
          <cell r="H333">
            <v>1.076E-2</v>
          </cell>
          <cell r="I333">
            <v>3.8736E-2</v>
          </cell>
        </row>
        <row r="334">
          <cell r="D334" t="str">
            <v>SM0279D0</v>
          </cell>
          <cell r="E334">
            <v>1017</v>
          </cell>
          <cell r="F334">
            <v>1035</v>
          </cell>
          <cell r="G334" t="str">
            <v>EGDTGM</v>
          </cell>
          <cell r="H334">
            <v>1.076E-2</v>
          </cell>
          <cell r="I334">
            <v>3.8736E-2</v>
          </cell>
        </row>
        <row r="335">
          <cell r="D335" t="str">
            <v>SM0280D0</v>
          </cell>
          <cell r="E335">
            <v>1071</v>
          </cell>
          <cell r="F335">
            <v>1080</v>
          </cell>
          <cell r="G335" t="str">
            <v>EGDTGM</v>
          </cell>
          <cell r="H335">
            <v>1.076E-2</v>
          </cell>
          <cell r="I335">
            <v>3.8736E-2</v>
          </cell>
        </row>
        <row r="336">
          <cell r="D336" t="str">
            <v>SM0281D0</v>
          </cell>
          <cell r="E336">
            <v>1071</v>
          </cell>
          <cell r="F336">
            <v>1133</v>
          </cell>
          <cell r="G336" t="str">
            <v>EGDTGM</v>
          </cell>
          <cell r="H336">
            <v>1.076E-2</v>
          </cell>
          <cell r="I336">
            <v>3.8736E-2</v>
          </cell>
        </row>
        <row r="337">
          <cell r="D337" t="str">
            <v>SM0286D0</v>
          </cell>
          <cell r="E337">
            <v>4927</v>
          </cell>
          <cell r="F337">
            <v>4963</v>
          </cell>
          <cell r="G337" t="str">
            <v>EGDTGM</v>
          </cell>
          <cell r="H337">
            <v>1.076E-2</v>
          </cell>
          <cell r="I337">
            <v>3.8736E-2</v>
          </cell>
        </row>
        <row r="338">
          <cell r="D338" t="str">
            <v>SM0287D0</v>
          </cell>
          <cell r="E338">
            <v>1936</v>
          </cell>
          <cell r="F338">
            <v>1945</v>
          </cell>
          <cell r="G338" t="str">
            <v>EGDTGM</v>
          </cell>
          <cell r="H338">
            <v>1.076E-2</v>
          </cell>
          <cell r="I338">
            <v>3.8736E-2</v>
          </cell>
        </row>
        <row r="339">
          <cell r="D339" t="str">
            <v>SM0299D0</v>
          </cell>
          <cell r="E339">
            <v>1017</v>
          </cell>
          <cell r="F339">
            <v>1044</v>
          </cell>
          <cell r="G339" t="str">
            <v>EGDTGM</v>
          </cell>
          <cell r="H339">
            <v>1.076E-2</v>
          </cell>
          <cell r="I339">
            <v>3.8736E-2</v>
          </cell>
        </row>
        <row r="340">
          <cell r="D340" t="str">
            <v>SM0882D0</v>
          </cell>
          <cell r="E340">
            <v>1874</v>
          </cell>
          <cell r="F340">
            <v>1892</v>
          </cell>
          <cell r="G340" t="str">
            <v>EGDTGM</v>
          </cell>
          <cell r="H340">
            <v>1.076E-2</v>
          </cell>
          <cell r="I340">
            <v>3.8736E-2</v>
          </cell>
        </row>
        <row r="341">
          <cell r="D341" t="str">
            <v>SM1101D0</v>
          </cell>
          <cell r="E341">
            <v>1017</v>
          </cell>
          <cell r="F341">
            <v>1026</v>
          </cell>
          <cell r="G341" t="str">
            <v>IPECAB</v>
          </cell>
          <cell r="H341">
            <v>1.076E-2</v>
          </cell>
          <cell r="I341">
            <v>3.8736E-2</v>
          </cell>
        </row>
        <row r="342">
          <cell r="D342" t="str">
            <v>SM1124D0</v>
          </cell>
          <cell r="E342">
            <v>1874</v>
          </cell>
          <cell r="F342">
            <v>1892</v>
          </cell>
          <cell r="G342" t="str">
            <v>EGDTGM</v>
          </cell>
          <cell r="H342">
            <v>1.076E-2</v>
          </cell>
          <cell r="I342">
            <v>3.8736E-2</v>
          </cell>
        </row>
        <row r="343">
          <cell r="D343" t="str">
            <v>SM0282D0</v>
          </cell>
          <cell r="E343">
            <v>7044</v>
          </cell>
          <cell r="F343">
            <v>7053</v>
          </cell>
          <cell r="G343" t="str">
            <v>EGDTGM</v>
          </cell>
          <cell r="H343">
            <v>1.076E-2</v>
          </cell>
          <cell r="I343">
            <v>3.8736E-2</v>
          </cell>
        </row>
        <row r="344">
          <cell r="D344" t="str">
            <v>SM0283D0</v>
          </cell>
          <cell r="E344">
            <v>7810</v>
          </cell>
          <cell r="F344">
            <v>7829</v>
          </cell>
          <cell r="G344" t="str">
            <v>EGDTGM</v>
          </cell>
          <cell r="H344">
            <v>1.076E-2</v>
          </cell>
          <cell r="I344">
            <v>3.8736E-2</v>
          </cell>
        </row>
        <row r="345">
          <cell r="D345" t="str">
            <v>SM0284D0</v>
          </cell>
          <cell r="E345">
            <v>8826</v>
          </cell>
          <cell r="F345">
            <v>8835</v>
          </cell>
          <cell r="G345" t="str">
            <v>EGDTGM</v>
          </cell>
          <cell r="H345">
            <v>1.076E-2</v>
          </cell>
          <cell r="I345">
            <v>3.8736E-2</v>
          </cell>
        </row>
        <row r="346">
          <cell r="D346" t="str">
            <v>SM0288D1</v>
          </cell>
          <cell r="E346">
            <v>1874</v>
          </cell>
          <cell r="F346">
            <v>1883</v>
          </cell>
          <cell r="G346" t="str">
            <v>EGDTGM</v>
          </cell>
          <cell r="H346">
            <v>1.076E-2</v>
          </cell>
          <cell r="I346">
            <v>3.8736E-2</v>
          </cell>
        </row>
        <row r="347">
          <cell r="D347" t="str">
            <v>SM0288D2</v>
          </cell>
          <cell r="E347">
            <v>1874</v>
          </cell>
          <cell r="F347">
            <v>1909</v>
          </cell>
          <cell r="G347" t="str">
            <v>EGDTGM</v>
          </cell>
          <cell r="H347">
            <v>1.076E-2</v>
          </cell>
          <cell r="I347">
            <v>3.8736E-2</v>
          </cell>
        </row>
        <row r="348">
          <cell r="D348" t="str">
            <v>SM0290D0</v>
          </cell>
          <cell r="E348">
            <v>87638</v>
          </cell>
          <cell r="F348">
            <v>87647</v>
          </cell>
          <cell r="G348" t="str">
            <v>PRDOIL</v>
          </cell>
          <cell r="H348">
            <v>1.076E-2</v>
          </cell>
          <cell r="I348">
            <v>3.8736E-2</v>
          </cell>
        </row>
        <row r="349">
          <cell r="D349" t="str">
            <v>SM0291D0</v>
          </cell>
          <cell r="E349">
            <v>1696</v>
          </cell>
          <cell r="F349">
            <v>1703</v>
          </cell>
          <cell r="G349" t="str">
            <v>EGDTGM</v>
          </cell>
          <cell r="H349">
            <v>1.076E-2</v>
          </cell>
          <cell r="I349">
            <v>3.8736E-2</v>
          </cell>
        </row>
        <row r="350">
          <cell r="D350" t="str">
            <v>SM0293D0</v>
          </cell>
          <cell r="E350">
            <v>90994</v>
          </cell>
          <cell r="F350">
            <v>91009</v>
          </cell>
          <cell r="G350" t="str">
            <v>EGDTGM</v>
          </cell>
          <cell r="H350">
            <v>1.076E-2</v>
          </cell>
          <cell r="I350">
            <v>3.8736E-2</v>
          </cell>
        </row>
        <row r="351">
          <cell r="D351" t="str">
            <v>SM0295D0</v>
          </cell>
          <cell r="E351">
            <v>87638</v>
          </cell>
          <cell r="F351">
            <v>87647</v>
          </cell>
          <cell r="G351" t="str">
            <v>EGDTGM</v>
          </cell>
          <cell r="H351">
            <v>1.076E-2</v>
          </cell>
          <cell r="I351">
            <v>3.8736E-2</v>
          </cell>
        </row>
        <row r="352">
          <cell r="D352" t="str">
            <v>SM0296D0</v>
          </cell>
          <cell r="E352">
            <v>87638</v>
          </cell>
          <cell r="F352">
            <v>87647</v>
          </cell>
          <cell r="G352" t="str">
            <v>EGDTGM</v>
          </cell>
          <cell r="H352">
            <v>1.076E-2</v>
          </cell>
          <cell r="I352">
            <v>3.8736E-2</v>
          </cell>
        </row>
        <row r="353">
          <cell r="D353" t="str">
            <v>SM0301D0</v>
          </cell>
          <cell r="E353">
            <v>91688</v>
          </cell>
          <cell r="F353">
            <v>91722</v>
          </cell>
          <cell r="G353" t="str">
            <v>EGDTGM</v>
          </cell>
          <cell r="H353">
            <v>1.076E-2</v>
          </cell>
          <cell r="I353">
            <v>3.8736E-2</v>
          </cell>
        </row>
        <row r="354">
          <cell r="D354" t="str">
            <v>SM0302D0</v>
          </cell>
          <cell r="E354">
            <v>91688</v>
          </cell>
          <cell r="F354">
            <v>91697</v>
          </cell>
          <cell r="G354" t="str">
            <v>EGDTGM</v>
          </cell>
          <cell r="H354">
            <v>1.076E-2</v>
          </cell>
          <cell r="I354">
            <v>3.8736E-2</v>
          </cell>
        </row>
        <row r="355">
          <cell r="D355" t="str">
            <v>SM0303D0</v>
          </cell>
          <cell r="E355">
            <v>88047</v>
          </cell>
          <cell r="F355">
            <v>88083</v>
          </cell>
          <cell r="G355" t="str">
            <v>EGDTGM</v>
          </cell>
          <cell r="H355">
            <v>1.076E-2</v>
          </cell>
          <cell r="I355">
            <v>3.8736E-2</v>
          </cell>
        </row>
        <row r="356">
          <cell r="D356" t="str">
            <v>SM0304D0</v>
          </cell>
          <cell r="E356">
            <v>88047</v>
          </cell>
          <cell r="F356">
            <v>88056</v>
          </cell>
          <cell r="G356" t="str">
            <v>EGDTGM</v>
          </cell>
          <cell r="H356">
            <v>1.076E-2</v>
          </cell>
          <cell r="I356">
            <v>3.8736E-2</v>
          </cell>
        </row>
        <row r="357">
          <cell r="D357" t="str">
            <v>SM0969D0</v>
          </cell>
          <cell r="E357">
            <v>1874</v>
          </cell>
          <cell r="F357">
            <v>1918</v>
          </cell>
          <cell r="G357" t="str">
            <v>EGDTGM</v>
          </cell>
          <cell r="H357">
            <v>1.076E-2</v>
          </cell>
          <cell r="I357">
            <v>3.8736E-2</v>
          </cell>
        </row>
        <row r="358">
          <cell r="D358" t="str">
            <v>SM0988D0</v>
          </cell>
          <cell r="E358">
            <v>8826</v>
          </cell>
          <cell r="F358">
            <v>8835</v>
          </cell>
          <cell r="G358" t="str">
            <v>EGDTGM</v>
          </cell>
          <cell r="H358">
            <v>1.076E-2</v>
          </cell>
          <cell r="I358">
            <v>3.8736E-2</v>
          </cell>
        </row>
        <row r="359">
          <cell r="D359" t="str">
            <v>SM1161D0</v>
          </cell>
          <cell r="E359">
            <v>89561</v>
          </cell>
          <cell r="F359">
            <v>89589</v>
          </cell>
          <cell r="G359" t="str">
            <v>EGDTGM</v>
          </cell>
          <cell r="H359">
            <v>1.076E-2</v>
          </cell>
          <cell r="I359">
            <v>3.8736E-2</v>
          </cell>
        </row>
        <row r="360">
          <cell r="D360" t="str">
            <v>SM0270D0</v>
          </cell>
          <cell r="E360">
            <v>1348</v>
          </cell>
          <cell r="F360">
            <v>1357</v>
          </cell>
          <cell r="G360" t="str">
            <v>EGDTGM</v>
          </cell>
          <cell r="H360">
            <v>1.076E-2</v>
          </cell>
          <cell r="I360">
            <v>3.8736E-2</v>
          </cell>
        </row>
        <row r="361">
          <cell r="D361" t="str">
            <v>SM0271D0</v>
          </cell>
          <cell r="E361">
            <v>4188</v>
          </cell>
          <cell r="F361">
            <v>4204</v>
          </cell>
          <cell r="G361" t="str">
            <v>EGDTGM</v>
          </cell>
          <cell r="H361">
            <v>1.076E-2</v>
          </cell>
          <cell r="I361">
            <v>3.8736E-2</v>
          </cell>
        </row>
        <row r="362">
          <cell r="D362" t="str">
            <v>SM0272D0</v>
          </cell>
          <cell r="E362">
            <v>4188</v>
          </cell>
          <cell r="F362">
            <v>4197</v>
          </cell>
          <cell r="G362" t="str">
            <v>EGDTGM</v>
          </cell>
          <cell r="H362">
            <v>1.076E-2</v>
          </cell>
          <cell r="I362">
            <v>3.8736E-2</v>
          </cell>
        </row>
        <row r="363">
          <cell r="D363" t="str">
            <v>SM0847D0</v>
          </cell>
          <cell r="E363">
            <v>3958</v>
          </cell>
          <cell r="F363">
            <v>3967</v>
          </cell>
          <cell r="G363" t="str">
            <v>EGDTGM</v>
          </cell>
          <cell r="H363">
            <v>1.076E-2</v>
          </cell>
          <cell r="I363">
            <v>3.8736E-2</v>
          </cell>
        </row>
        <row r="364">
          <cell r="D364" t="str">
            <v>SM0848D0</v>
          </cell>
          <cell r="E364">
            <v>5103</v>
          </cell>
          <cell r="F364">
            <v>5112</v>
          </cell>
          <cell r="G364" t="str">
            <v>EGDTGM</v>
          </cell>
          <cell r="H364">
            <v>1.076E-2</v>
          </cell>
          <cell r="I364">
            <v>3.8736E-2</v>
          </cell>
        </row>
        <row r="365">
          <cell r="D365" t="str">
            <v>SM0849D0</v>
          </cell>
          <cell r="E365">
            <v>5103</v>
          </cell>
          <cell r="F365">
            <v>5121</v>
          </cell>
          <cell r="G365" t="str">
            <v>EGDTGM</v>
          </cell>
          <cell r="H365">
            <v>1.076E-2</v>
          </cell>
          <cell r="I365">
            <v>3.8736E-2</v>
          </cell>
        </row>
        <row r="366">
          <cell r="D366" t="str">
            <v>SM0855D0</v>
          </cell>
          <cell r="E366">
            <v>144152</v>
          </cell>
          <cell r="F366">
            <v>144189</v>
          </cell>
          <cell r="G366" t="str">
            <v>EGDTGM</v>
          </cell>
          <cell r="H366">
            <v>1.076E-2</v>
          </cell>
          <cell r="I366">
            <v>3.8736E-2</v>
          </cell>
        </row>
        <row r="367">
          <cell r="D367" t="str">
            <v>SM0132D0</v>
          </cell>
          <cell r="E367">
            <v>144928</v>
          </cell>
          <cell r="F367">
            <v>144937</v>
          </cell>
          <cell r="G367" t="str">
            <v>EGDTGM</v>
          </cell>
          <cell r="H367">
            <v>1.0496999999999999E-2</v>
          </cell>
          <cell r="I367">
            <v>3.7789000000000003E-2</v>
          </cell>
        </row>
        <row r="368">
          <cell r="D368" t="str">
            <v>SM0369D0</v>
          </cell>
          <cell r="E368">
            <v>144928</v>
          </cell>
          <cell r="F368">
            <v>144937</v>
          </cell>
          <cell r="G368" t="str">
            <v>EGDTGM</v>
          </cell>
          <cell r="H368">
            <v>1.0496999999999999E-2</v>
          </cell>
          <cell r="I368">
            <v>3.7789000000000003E-2</v>
          </cell>
        </row>
        <row r="369">
          <cell r="D369" t="str">
            <v>SM1030D0</v>
          </cell>
          <cell r="E369">
            <v>145499</v>
          </cell>
          <cell r="F369">
            <v>145505</v>
          </cell>
          <cell r="G369" t="str">
            <v>EGDTGM</v>
          </cell>
          <cell r="H369">
            <v>1.0496999999999999E-2</v>
          </cell>
          <cell r="I369">
            <v>3.7789000000000003E-2</v>
          </cell>
        </row>
        <row r="370">
          <cell r="D370" t="str">
            <v>SM1061D0</v>
          </cell>
          <cell r="E370">
            <v>143502</v>
          </cell>
          <cell r="F370">
            <v>143511</v>
          </cell>
          <cell r="G370" t="str">
            <v>MANZAT</v>
          </cell>
          <cell r="H370">
            <v>1.0496999999999999E-2</v>
          </cell>
          <cell r="I370">
            <v>3.7789000000000003E-2</v>
          </cell>
        </row>
        <row r="371">
          <cell r="D371" t="str">
            <v>SM0297D0</v>
          </cell>
          <cell r="E371">
            <v>87665</v>
          </cell>
          <cell r="F371">
            <v>87674</v>
          </cell>
          <cell r="G371" t="str">
            <v>EGDTGM</v>
          </cell>
          <cell r="H371">
            <v>1.0725999999999999E-2</v>
          </cell>
          <cell r="I371">
            <v>3.8614000000000002E-2</v>
          </cell>
        </row>
        <row r="372">
          <cell r="D372" t="str">
            <v>SM0309D1</v>
          </cell>
          <cell r="E372">
            <v>91982</v>
          </cell>
          <cell r="F372">
            <v>92051</v>
          </cell>
          <cell r="G372" t="str">
            <v>ELCDEV</v>
          </cell>
          <cell r="H372">
            <v>1.0725999999999999E-2</v>
          </cell>
          <cell r="I372">
            <v>3.8614000000000002E-2</v>
          </cell>
        </row>
        <row r="373">
          <cell r="D373" t="str">
            <v>SM0309D2</v>
          </cell>
          <cell r="E373">
            <v>91982</v>
          </cell>
          <cell r="F373">
            <v>92051</v>
          </cell>
          <cell r="G373" t="str">
            <v>EGDTGM</v>
          </cell>
          <cell r="H373">
            <v>1.0725999999999999E-2</v>
          </cell>
          <cell r="I373">
            <v>3.8614000000000002E-2</v>
          </cell>
        </row>
        <row r="374">
          <cell r="D374" t="str">
            <v>SM0310D0</v>
          </cell>
          <cell r="E374">
            <v>91982</v>
          </cell>
          <cell r="F374">
            <v>92033</v>
          </cell>
          <cell r="G374" t="str">
            <v>EGDTGM</v>
          </cell>
          <cell r="H374">
            <v>1.0725999999999999E-2</v>
          </cell>
          <cell r="I374">
            <v>3.8614000000000002E-2</v>
          </cell>
        </row>
        <row r="375">
          <cell r="D375" t="str">
            <v>SM0942D0</v>
          </cell>
          <cell r="E375">
            <v>87665</v>
          </cell>
          <cell r="F375">
            <v>87718</v>
          </cell>
          <cell r="G375" t="str">
            <v>EGDTGM</v>
          </cell>
          <cell r="H375">
            <v>1.0725999999999999E-2</v>
          </cell>
          <cell r="I375">
            <v>3.8614000000000002E-2</v>
          </cell>
        </row>
        <row r="376">
          <cell r="D376" t="str">
            <v>SM0298D0</v>
          </cell>
          <cell r="E376">
            <v>86687</v>
          </cell>
          <cell r="F376">
            <v>86703</v>
          </cell>
          <cell r="G376" t="str">
            <v>EGDTGM</v>
          </cell>
          <cell r="H376">
            <v>1.0744E-2</v>
          </cell>
          <cell r="I376">
            <v>3.8677999999999997E-2</v>
          </cell>
        </row>
        <row r="377">
          <cell r="D377" t="str">
            <v>SM0305D0</v>
          </cell>
          <cell r="E377">
            <v>86687</v>
          </cell>
          <cell r="F377">
            <v>86696</v>
          </cell>
          <cell r="G377" t="str">
            <v>EGDTGM</v>
          </cell>
          <cell r="H377">
            <v>1.0744E-2</v>
          </cell>
          <cell r="I377">
            <v>3.8677999999999997E-2</v>
          </cell>
        </row>
        <row r="378">
          <cell r="D378" t="str">
            <v>SM0306D1</v>
          </cell>
          <cell r="E378">
            <v>86810</v>
          </cell>
          <cell r="F378">
            <v>86829</v>
          </cell>
          <cell r="G378" t="str">
            <v>MITTHD</v>
          </cell>
          <cell r="H378">
            <v>1.0744E-2</v>
          </cell>
          <cell r="I378">
            <v>3.8677999999999997E-2</v>
          </cell>
        </row>
        <row r="379">
          <cell r="D379" t="str">
            <v>SM0306D2</v>
          </cell>
          <cell r="E379">
            <v>86810</v>
          </cell>
          <cell r="F379">
            <v>86874</v>
          </cell>
          <cell r="G379" t="str">
            <v>EGDTGM</v>
          </cell>
          <cell r="H379">
            <v>1.0744E-2</v>
          </cell>
          <cell r="I379">
            <v>3.8677999999999997E-2</v>
          </cell>
        </row>
        <row r="380">
          <cell r="D380" t="str">
            <v>SM0308D0</v>
          </cell>
          <cell r="E380">
            <v>86810</v>
          </cell>
          <cell r="F380">
            <v>86829</v>
          </cell>
          <cell r="G380" t="str">
            <v>EGDTGM</v>
          </cell>
          <cell r="H380">
            <v>1.0744E-2</v>
          </cell>
          <cell r="I380">
            <v>3.8677999999999997E-2</v>
          </cell>
        </row>
        <row r="381">
          <cell r="D381" t="str">
            <v>SM0269D1</v>
          </cell>
          <cell r="E381">
            <v>87175</v>
          </cell>
          <cell r="F381">
            <v>87200</v>
          </cell>
          <cell r="G381" t="str">
            <v>CETPAR</v>
          </cell>
          <cell r="H381">
            <v>1.0749999999999999E-2</v>
          </cell>
          <cell r="I381">
            <v>3.8699999999999998E-2</v>
          </cell>
        </row>
        <row r="382">
          <cell r="D382" t="str">
            <v>SM0269D2</v>
          </cell>
          <cell r="E382">
            <v>87175</v>
          </cell>
          <cell r="F382">
            <v>87200</v>
          </cell>
          <cell r="G382" t="str">
            <v>EGDTGM</v>
          </cell>
          <cell r="H382">
            <v>1.0749999999999999E-2</v>
          </cell>
          <cell r="I382">
            <v>3.8699999999999998E-2</v>
          </cell>
        </row>
        <row r="383">
          <cell r="D383" t="str">
            <v>SM0314D0</v>
          </cell>
          <cell r="E383">
            <v>87996</v>
          </cell>
          <cell r="F383">
            <v>88001</v>
          </cell>
          <cell r="G383" t="str">
            <v>EGDTGM</v>
          </cell>
          <cell r="H383">
            <v>1.0749999999999999E-2</v>
          </cell>
          <cell r="I383">
            <v>3.8699999999999998E-2</v>
          </cell>
        </row>
        <row r="384">
          <cell r="D384" t="str">
            <v>SM0314D1</v>
          </cell>
          <cell r="E384">
            <v>87996</v>
          </cell>
          <cell r="F384">
            <v>88001</v>
          </cell>
          <cell r="G384" t="str">
            <v>REFRAB</v>
          </cell>
          <cell r="H384">
            <v>1.0749999999999999E-2</v>
          </cell>
          <cell r="I384">
            <v>3.8699999999999998E-2</v>
          </cell>
        </row>
        <row r="385">
          <cell r="D385" t="str">
            <v>SM0117D0</v>
          </cell>
          <cell r="E385">
            <v>155797</v>
          </cell>
          <cell r="F385">
            <v>155804</v>
          </cell>
          <cell r="G385" t="str">
            <v>EGDTGM</v>
          </cell>
          <cell r="H385">
            <v>1.0763E-2</v>
          </cell>
          <cell r="I385">
            <v>3.8746999999999997E-2</v>
          </cell>
        </row>
        <row r="386">
          <cell r="D386" t="str">
            <v>SM0311D1</v>
          </cell>
          <cell r="E386">
            <v>87424</v>
          </cell>
          <cell r="F386">
            <v>87433</v>
          </cell>
          <cell r="G386" t="str">
            <v>EGDTGM</v>
          </cell>
          <cell r="H386">
            <v>1.0763E-2</v>
          </cell>
          <cell r="I386">
            <v>3.8746999999999997E-2</v>
          </cell>
        </row>
        <row r="387">
          <cell r="D387" t="str">
            <v>SM0313D0</v>
          </cell>
          <cell r="E387">
            <v>87576</v>
          </cell>
          <cell r="F387">
            <v>87585</v>
          </cell>
          <cell r="G387" t="str">
            <v>EGDTGM</v>
          </cell>
          <cell r="H387">
            <v>1.0763E-2</v>
          </cell>
          <cell r="I387">
            <v>3.8746999999999997E-2</v>
          </cell>
        </row>
        <row r="388">
          <cell r="D388" t="str">
            <v>SM0315D0</v>
          </cell>
          <cell r="E388">
            <v>51207</v>
          </cell>
          <cell r="F388">
            <v>51216</v>
          </cell>
          <cell r="G388" t="str">
            <v>EGDTGM</v>
          </cell>
          <cell r="H388">
            <v>1.0763E-2</v>
          </cell>
          <cell r="I388">
            <v>3.8746999999999997E-2</v>
          </cell>
        </row>
        <row r="389">
          <cell r="D389" t="str">
            <v>SM0316D0</v>
          </cell>
          <cell r="E389">
            <v>53210</v>
          </cell>
          <cell r="F389">
            <v>53229</v>
          </cell>
          <cell r="G389" t="str">
            <v>EGDTGM</v>
          </cell>
          <cell r="H389">
            <v>1.0763E-2</v>
          </cell>
          <cell r="I389">
            <v>3.8746999999999997E-2</v>
          </cell>
        </row>
        <row r="390">
          <cell r="D390" t="str">
            <v>SM0317D0</v>
          </cell>
          <cell r="E390">
            <v>53372</v>
          </cell>
          <cell r="F390">
            <v>53381</v>
          </cell>
          <cell r="G390" t="str">
            <v>EGDTGM</v>
          </cell>
          <cell r="H390">
            <v>1.0763E-2</v>
          </cell>
          <cell r="I390">
            <v>3.8746999999999997E-2</v>
          </cell>
        </row>
        <row r="391">
          <cell r="D391" t="str">
            <v>SM0318D0</v>
          </cell>
          <cell r="E391">
            <v>54617</v>
          </cell>
          <cell r="F391">
            <v>54626</v>
          </cell>
          <cell r="G391" t="str">
            <v>EGDTGM</v>
          </cell>
          <cell r="H391">
            <v>1.0763E-2</v>
          </cell>
          <cell r="I391">
            <v>3.8746999999999997E-2</v>
          </cell>
        </row>
        <row r="392">
          <cell r="D392" t="str">
            <v>SM0319D0</v>
          </cell>
          <cell r="E392">
            <v>51010</v>
          </cell>
          <cell r="F392">
            <v>51029</v>
          </cell>
          <cell r="G392" t="str">
            <v>EGDTGM</v>
          </cell>
          <cell r="H392">
            <v>1.0763E-2</v>
          </cell>
          <cell r="I392">
            <v>3.8746999999999997E-2</v>
          </cell>
        </row>
        <row r="393">
          <cell r="D393" t="str">
            <v>SM0320D0</v>
          </cell>
          <cell r="E393">
            <v>50969</v>
          </cell>
          <cell r="F393">
            <v>50978</v>
          </cell>
          <cell r="G393" t="str">
            <v>EGDTGM</v>
          </cell>
          <cell r="H393">
            <v>1.0763E-2</v>
          </cell>
          <cell r="I393">
            <v>3.8746999999999997E-2</v>
          </cell>
        </row>
        <row r="394">
          <cell r="D394" t="str">
            <v>SM0321D0</v>
          </cell>
          <cell r="E394">
            <v>50790</v>
          </cell>
          <cell r="F394">
            <v>50816</v>
          </cell>
          <cell r="G394" t="str">
            <v>EGDTGM</v>
          </cell>
          <cell r="H394">
            <v>1.0763E-2</v>
          </cell>
          <cell r="I394">
            <v>3.8746999999999997E-2</v>
          </cell>
        </row>
        <row r="395">
          <cell r="D395" t="str">
            <v>SM0323D0</v>
          </cell>
          <cell r="E395">
            <v>157898</v>
          </cell>
          <cell r="F395">
            <v>157905</v>
          </cell>
          <cell r="G395" t="str">
            <v>EGDTGM</v>
          </cell>
          <cell r="H395">
            <v>1.0763E-2</v>
          </cell>
          <cell r="I395">
            <v>3.8746999999999997E-2</v>
          </cell>
        </row>
        <row r="396">
          <cell r="D396" t="str">
            <v>SM0325D0</v>
          </cell>
          <cell r="E396">
            <v>52936</v>
          </cell>
          <cell r="F396">
            <v>52945</v>
          </cell>
          <cell r="G396" t="str">
            <v>EGDTGM</v>
          </cell>
          <cell r="H396">
            <v>1.0763E-2</v>
          </cell>
          <cell r="I396">
            <v>3.8746999999999997E-2</v>
          </cell>
        </row>
        <row r="397">
          <cell r="D397" t="str">
            <v>SM0327D0</v>
          </cell>
          <cell r="E397">
            <v>155350</v>
          </cell>
          <cell r="F397">
            <v>155369</v>
          </cell>
          <cell r="G397" t="str">
            <v>EGDTGM</v>
          </cell>
          <cell r="H397">
            <v>1.0763E-2</v>
          </cell>
          <cell r="I397">
            <v>3.8746999999999997E-2</v>
          </cell>
        </row>
        <row r="398">
          <cell r="D398" t="str">
            <v>SM0328D2</v>
          </cell>
          <cell r="E398">
            <v>155350</v>
          </cell>
          <cell r="F398">
            <v>155369</v>
          </cell>
          <cell r="G398" t="str">
            <v>MONDLJ</v>
          </cell>
          <cell r="H398">
            <v>1.0763E-2</v>
          </cell>
          <cell r="I398">
            <v>3.8746999999999997E-2</v>
          </cell>
        </row>
        <row r="399">
          <cell r="D399" t="str">
            <v>SM0329D0</v>
          </cell>
          <cell r="E399">
            <v>155797</v>
          </cell>
          <cell r="F399">
            <v>155822</v>
          </cell>
          <cell r="G399" t="str">
            <v>MORMCH</v>
          </cell>
          <cell r="H399">
            <v>1.0763E-2</v>
          </cell>
          <cell r="I399">
            <v>3.8746999999999997E-2</v>
          </cell>
        </row>
        <row r="400">
          <cell r="D400" t="str">
            <v>SM0330D0</v>
          </cell>
          <cell r="E400">
            <v>155403</v>
          </cell>
          <cell r="F400">
            <v>155412</v>
          </cell>
          <cell r="G400" t="str">
            <v>TIMGZB</v>
          </cell>
          <cell r="H400">
            <v>1.0763E-2</v>
          </cell>
          <cell r="I400">
            <v>3.8746999999999997E-2</v>
          </cell>
        </row>
        <row r="401">
          <cell r="D401" t="str">
            <v>SM0894D0</v>
          </cell>
          <cell r="E401">
            <v>156473</v>
          </cell>
          <cell r="F401">
            <v>156482</v>
          </cell>
          <cell r="G401" t="str">
            <v>GAZVST</v>
          </cell>
          <cell r="H401">
            <v>1.0763E-2</v>
          </cell>
          <cell r="I401">
            <v>3.8746999999999997E-2</v>
          </cell>
        </row>
        <row r="402">
          <cell r="D402" t="str">
            <v>SM0936D0</v>
          </cell>
          <cell r="E402">
            <v>155797</v>
          </cell>
          <cell r="F402">
            <v>155822</v>
          </cell>
          <cell r="G402" t="str">
            <v>EGDTGM</v>
          </cell>
          <cell r="H402">
            <v>1.0763E-2</v>
          </cell>
          <cell r="I402">
            <v>3.8746999999999997E-2</v>
          </cell>
        </row>
        <row r="403">
          <cell r="D403" t="str">
            <v>SM0331D0</v>
          </cell>
          <cell r="E403">
            <v>158314</v>
          </cell>
          <cell r="F403">
            <v>158350</v>
          </cell>
          <cell r="G403" t="str">
            <v>GAZVST</v>
          </cell>
          <cell r="H403">
            <v>1.077E-2</v>
          </cell>
          <cell r="I403">
            <v>3.8772000000000001E-2</v>
          </cell>
        </row>
        <row r="404">
          <cell r="D404" t="str">
            <v>SM0332D0</v>
          </cell>
          <cell r="E404">
            <v>158314</v>
          </cell>
          <cell r="F404">
            <v>158323</v>
          </cell>
          <cell r="G404" t="str">
            <v>GAZVST</v>
          </cell>
          <cell r="H404">
            <v>1.077E-2</v>
          </cell>
          <cell r="I404">
            <v>3.8772000000000001E-2</v>
          </cell>
        </row>
        <row r="405">
          <cell r="D405" t="str">
            <v>SM0333D0</v>
          </cell>
          <cell r="E405">
            <v>158396</v>
          </cell>
          <cell r="F405">
            <v>158403</v>
          </cell>
          <cell r="G405" t="str">
            <v>GAZVST</v>
          </cell>
          <cell r="H405">
            <v>1.077E-2</v>
          </cell>
          <cell r="I405">
            <v>3.8772000000000001E-2</v>
          </cell>
        </row>
        <row r="406">
          <cell r="D406" t="str">
            <v>SM1261D0</v>
          </cell>
          <cell r="E406">
            <v>157861</v>
          </cell>
          <cell r="F406">
            <v>157834</v>
          </cell>
          <cell r="G406" t="str">
            <v>EGDTGM</v>
          </cell>
          <cell r="H406">
            <v>1.077E-2</v>
          </cell>
          <cell r="I406">
            <v>3.8772000000000001E-2</v>
          </cell>
        </row>
        <row r="407">
          <cell r="D407" t="str">
            <v>SM0335D0</v>
          </cell>
          <cell r="E407">
            <v>158065</v>
          </cell>
          <cell r="F407">
            <v>158074</v>
          </cell>
          <cell r="G407" t="str">
            <v>GAZVST</v>
          </cell>
          <cell r="H407">
            <v>1.077E-2</v>
          </cell>
          <cell r="I407">
            <v>3.8772000000000001E-2</v>
          </cell>
        </row>
        <row r="408">
          <cell r="D408" t="str">
            <v>SM0881D0</v>
          </cell>
          <cell r="E408">
            <v>158779</v>
          </cell>
          <cell r="F408">
            <v>158788</v>
          </cell>
          <cell r="G408" t="str">
            <v>GAZVST</v>
          </cell>
          <cell r="H408">
            <v>1.077E-2</v>
          </cell>
          <cell r="I408">
            <v>3.8772000000000001E-2</v>
          </cell>
        </row>
        <row r="409">
          <cell r="D409" t="str">
            <v>SM1143D0</v>
          </cell>
          <cell r="E409">
            <v>157004</v>
          </cell>
          <cell r="F409">
            <v>157013</v>
          </cell>
          <cell r="G409" t="str">
            <v>PETRLD</v>
          </cell>
          <cell r="H409">
            <v>1.077E-2</v>
          </cell>
          <cell r="I409">
            <v>3.8772000000000001E-2</v>
          </cell>
        </row>
        <row r="410">
          <cell r="D410" t="str">
            <v>SM0337D0</v>
          </cell>
          <cell r="E410">
            <v>155243</v>
          </cell>
          <cell r="F410">
            <v>155252</v>
          </cell>
          <cell r="G410" t="str">
            <v>INCONI</v>
          </cell>
          <cell r="H410">
            <v>1.077E-2</v>
          </cell>
          <cell r="I410">
            <v>3.8772000000000001E-2</v>
          </cell>
        </row>
        <row r="411">
          <cell r="D411" t="str">
            <v>SM0342D0</v>
          </cell>
          <cell r="E411">
            <v>155243</v>
          </cell>
          <cell r="F411">
            <v>155252</v>
          </cell>
          <cell r="G411" t="str">
            <v>IMPRTM</v>
          </cell>
          <cell r="H411">
            <v>1.077E-2</v>
          </cell>
          <cell r="I411">
            <v>3.8772000000000001E-2</v>
          </cell>
        </row>
        <row r="412">
          <cell r="D412" t="str">
            <v>SM0343D0</v>
          </cell>
          <cell r="E412">
            <v>155243</v>
          </cell>
          <cell r="F412">
            <v>155252</v>
          </cell>
          <cell r="G412" t="str">
            <v>MOONLD</v>
          </cell>
          <cell r="H412">
            <v>1.077E-2</v>
          </cell>
          <cell r="I412">
            <v>3.8772000000000001E-2</v>
          </cell>
        </row>
        <row r="413">
          <cell r="D413" t="str">
            <v>SM0345D0</v>
          </cell>
          <cell r="E413">
            <v>155314</v>
          </cell>
          <cell r="F413">
            <v>155332</v>
          </cell>
          <cell r="G413" t="str">
            <v>EGDTGM</v>
          </cell>
          <cell r="H413">
            <v>1.077E-2</v>
          </cell>
          <cell r="I413">
            <v>3.8772000000000001E-2</v>
          </cell>
        </row>
        <row r="414">
          <cell r="D414" t="str">
            <v>SM0895D0</v>
          </cell>
          <cell r="E414">
            <v>155243</v>
          </cell>
          <cell r="F414">
            <v>155252</v>
          </cell>
          <cell r="G414" t="str">
            <v>INCOII</v>
          </cell>
          <cell r="H414">
            <v>1.077E-2</v>
          </cell>
          <cell r="I414">
            <v>3.8772000000000001E-2</v>
          </cell>
        </row>
        <row r="415">
          <cell r="D415" t="str">
            <v>SM1021D0</v>
          </cell>
          <cell r="E415">
            <v>158699</v>
          </cell>
          <cell r="F415">
            <v>158724</v>
          </cell>
          <cell r="G415" t="str">
            <v>TIMGZB</v>
          </cell>
          <cell r="H415">
            <v>1.077E-2</v>
          </cell>
          <cell r="I415">
            <v>3.8772000000000001E-2</v>
          </cell>
        </row>
        <row r="416">
          <cell r="D416" t="str">
            <v>SM1028D0</v>
          </cell>
          <cell r="E416">
            <v>158564</v>
          </cell>
          <cell r="F416">
            <v>157353</v>
          </cell>
          <cell r="G416" t="str">
            <v>GAZVST</v>
          </cell>
          <cell r="H416">
            <v>1.077E-2</v>
          </cell>
          <cell r="I416">
            <v>3.8772000000000001E-2</v>
          </cell>
        </row>
        <row r="417">
          <cell r="D417" t="str">
            <v>SM0339D0</v>
          </cell>
          <cell r="E417">
            <v>155243</v>
          </cell>
          <cell r="F417">
            <v>155252</v>
          </cell>
          <cell r="G417" t="str">
            <v>EGDTGM</v>
          </cell>
          <cell r="H417">
            <v>1.077E-2</v>
          </cell>
          <cell r="I417">
            <v>3.8772000000000001E-2</v>
          </cell>
        </row>
        <row r="418">
          <cell r="D418" t="str">
            <v>SM0340D0</v>
          </cell>
          <cell r="E418">
            <v>155243</v>
          </cell>
          <cell r="F418">
            <v>155252</v>
          </cell>
          <cell r="G418" t="str">
            <v>AERITM</v>
          </cell>
          <cell r="H418">
            <v>1.077E-2</v>
          </cell>
          <cell r="I418">
            <v>3.8772000000000001E-2</v>
          </cell>
        </row>
        <row r="419">
          <cell r="D419" t="str">
            <v>SM0344D0</v>
          </cell>
          <cell r="E419">
            <v>155289</v>
          </cell>
          <cell r="F419">
            <v>155298</v>
          </cell>
          <cell r="G419" t="str">
            <v>EGDTGM</v>
          </cell>
          <cell r="H419">
            <v>1.077E-2</v>
          </cell>
          <cell r="I419">
            <v>3.8772000000000001E-2</v>
          </cell>
        </row>
        <row r="420">
          <cell r="D420" t="str">
            <v>SM0346D0</v>
          </cell>
          <cell r="E420">
            <v>155289</v>
          </cell>
          <cell r="F420">
            <v>155305</v>
          </cell>
          <cell r="G420" t="str">
            <v>EGDTGM</v>
          </cell>
          <cell r="H420">
            <v>1.077E-2</v>
          </cell>
          <cell r="I420">
            <v>3.8772000000000001E-2</v>
          </cell>
        </row>
        <row r="421">
          <cell r="D421" t="str">
            <v>SM0347D0</v>
          </cell>
          <cell r="E421">
            <v>157246</v>
          </cell>
          <cell r="F421">
            <v>157255</v>
          </cell>
          <cell r="G421" t="str">
            <v>GAZVST</v>
          </cell>
          <cell r="H421">
            <v>1.077E-2</v>
          </cell>
          <cell r="I421">
            <v>3.8772000000000001E-2</v>
          </cell>
        </row>
        <row r="422">
          <cell r="D422" t="str">
            <v>SM0116D0</v>
          </cell>
          <cell r="E422">
            <v>158010</v>
          </cell>
          <cell r="F422">
            <v>158029</v>
          </cell>
          <cell r="G422" t="str">
            <v>GAZVST</v>
          </cell>
          <cell r="H422">
            <v>1.1167E-2</v>
          </cell>
          <cell r="I422">
            <v>4.0201000000000001E-2</v>
          </cell>
        </row>
        <row r="423">
          <cell r="D423" t="str">
            <v>SM1008D0</v>
          </cell>
          <cell r="E423">
            <v>158653</v>
          </cell>
          <cell r="F423">
            <v>158671</v>
          </cell>
          <cell r="G423" t="str">
            <v>GAZVST</v>
          </cell>
          <cell r="H423">
            <v>1.1167E-2</v>
          </cell>
          <cell r="I423">
            <v>4.0201000000000001E-2</v>
          </cell>
        </row>
        <row r="424">
          <cell r="D424" t="str">
            <v>SM1020D0</v>
          </cell>
          <cell r="E424">
            <v>158653</v>
          </cell>
          <cell r="F424">
            <v>158662</v>
          </cell>
          <cell r="G424" t="str">
            <v>GAZVST</v>
          </cell>
          <cell r="H424">
            <v>1.1167E-2</v>
          </cell>
          <cell r="I424">
            <v>4.0201000000000001E-2</v>
          </cell>
        </row>
        <row r="425">
          <cell r="D425" t="str">
            <v>SM1020D1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1.1167E-2</v>
          </cell>
          <cell r="I425">
            <v>4.0201000000000001E-2</v>
          </cell>
        </row>
        <row r="426">
          <cell r="D426" t="str">
            <v>SM1032D0</v>
          </cell>
          <cell r="E426">
            <v>12643</v>
          </cell>
          <cell r="F426">
            <v>12652</v>
          </cell>
          <cell r="G426" t="str">
            <v>GAZVST</v>
          </cell>
          <cell r="H426">
            <v>1.1167E-2</v>
          </cell>
          <cell r="I426">
            <v>4.0201000000000001E-2</v>
          </cell>
        </row>
        <row r="427">
          <cell r="D427" t="str">
            <v>SM1092D0</v>
          </cell>
          <cell r="E427">
            <v>158653</v>
          </cell>
          <cell r="F427">
            <v>158671</v>
          </cell>
          <cell r="G427" t="str">
            <v>PETRLD</v>
          </cell>
          <cell r="H427">
            <v>1.1167E-2</v>
          </cell>
          <cell r="I427">
            <v>4.0201000000000001E-2</v>
          </cell>
        </row>
        <row r="428">
          <cell r="D428" t="str">
            <v>SM0348D0</v>
          </cell>
          <cell r="E428">
            <v>9280</v>
          </cell>
          <cell r="F428">
            <v>9299</v>
          </cell>
          <cell r="G428" t="str">
            <v>EGDTGM</v>
          </cell>
          <cell r="H428">
            <v>1.0822999999999999E-2</v>
          </cell>
          <cell r="I428">
            <v>3.8962999999999998E-2</v>
          </cell>
        </row>
        <row r="429">
          <cell r="D429" t="str">
            <v>SM0349D0</v>
          </cell>
          <cell r="E429">
            <v>9262</v>
          </cell>
          <cell r="F429">
            <v>9271</v>
          </cell>
          <cell r="G429" t="str">
            <v>EGDTGM</v>
          </cell>
          <cell r="H429">
            <v>1.0822999999999999E-2</v>
          </cell>
          <cell r="I429">
            <v>3.8962999999999998E-2</v>
          </cell>
        </row>
        <row r="430">
          <cell r="D430" t="str">
            <v>SM0350D0</v>
          </cell>
          <cell r="E430">
            <v>9397</v>
          </cell>
          <cell r="F430">
            <v>9404</v>
          </cell>
          <cell r="G430" t="str">
            <v>EGDTGM</v>
          </cell>
          <cell r="H430">
            <v>1.0822999999999999E-2</v>
          </cell>
          <cell r="I430">
            <v>3.8962999999999998E-2</v>
          </cell>
        </row>
        <row r="431">
          <cell r="D431" t="str">
            <v>SM0312D0</v>
          </cell>
          <cell r="E431">
            <v>9459</v>
          </cell>
          <cell r="F431">
            <v>9468</v>
          </cell>
          <cell r="G431" t="str">
            <v>EGDTGM</v>
          </cell>
          <cell r="H431">
            <v>1.0485E-2</v>
          </cell>
          <cell r="I431">
            <v>3.7746000000000002E-2</v>
          </cell>
        </row>
        <row r="432">
          <cell r="D432" t="str">
            <v>SM0351D0</v>
          </cell>
          <cell r="E432">
            <v>9495</v>
          </cell>
          <cell r="F432">
            <v>9501</v>
          </cell>
          <cell r="G432" t="str">
            <v>GAZVST</v>
          </cell>
          <cell r="H432">
            <v>1.0485E-2</v>
          </cell>
          <cell r="I432">
            <v>3.7746000000000002E-2</v>
          </cell>
        </row>
        <row r="433">
          <cell r="D433" t="str">
            <v>SM0352D0</v>
          </cell>
          <cell r="E433">
            <v>12091</v>
          </cell>
          <cell r="F433">
            <v>12108</v>
          </cell>
          <cell r="G433" t="str">
            <v>EGDTGM</v>
          </cell>
          <cell r="H433">
            <v>1.0485E-2</v>
          </cell>
          <cell r="I433">
            <v>3.7746000000000002E-2</v>
          </cell>
        </row>
        <row r="434">
          <cell r="D434" t="str">
            <v>SM0354D0</v>
          </cell>
          <cell r="E434">
            <v>9459</v>
          </cell>
          <cell r="F434">
            <v>9477</v>
          </cell>
          <cell r="G434" t="str">
            <v>GAZVST</v>
          </cell>
          <cell r="H434">
            <v>1.0485E-2</v>
          </cell>
          <cell r="I434">
            <v>3.7746000000000002E-2</v>
          </cell>
        </row>
        <row r="435">
          <cell r="D435" t="str">
            <v>SM0355D0</v>
          </cell>
          <cell r="E435">
            <v>12876</v>
          </cell>
          <cell r="F435">
            <v>12885</v>
          </cell>
          <cell r="G435" t="str">
            <v>GAZVST</v>
          </cell>
          <cell r="H435">
            <v>1.0485E-2</v>
          </cell>
          <cell r="I435">
            <v>3.7746000000000002E-2</v>
          </cell>
        </row>
        <row r="436">
          <cell r="D436" t="str">
            <v>SM0356D0</v>
          </cell>
          <cell r="E436">
            <v>9459</v>
          </cell>
          <cell r="F436">
            <v>9468</v>
          </cell>
          <cell r="G436" t="str">
            <v>EGDTGM</v>
          </cell>
          <cell r="H436">
            <v>1.0485E-2</v>
          </cell>
          <cell r="I436">
            <v>3.7746000000000002E-2</v>
          </cell>
        </row>
        <row r="437">
          <cell r="D437" t="str">
            <v>SM0357D0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1.0485E-2</v>
          </cell>
          <cell r="I437">
            <v>3.7746000000000002E-2</v>
          </cell>
        </row>
        <row r="438">
          <cell r="D438" t="str">
            <v>SM0359D0</v>
          </cell>
          <cell r="E438">
            <v>27285</v>
          </cell>
          <cell r="F438">
            <v>27294</v>
          </cell>
          <cell r="G438" t="str">
            <v>EGDTGM</v>
          </cell>
          <cell r="H438">
            <v>1.0485E-2</v>
          </cell>
          <cell r="I438">
            <v>3.7746000000000002E-2</v>
          </cell>
        </row>
        <row r="439">
          <cell r="D439" t="str">
            <v>SM0868D0</v>
          </cell>
          <cell r="E439">
            <v>12849</v>
          </cell>
          <cell r="F439">
            <v>12858</v>
          </cell>
          <cell r="G439" t="str">
            <v>GAZVST</v>
          </cell>
          <cell r="H439">
            <v>1.0485E-2</v>
          </cell>
          <cell r="I439">
            <v>3.7746000000000002E-2</v>
          </cell>
        </row>
        <row r="440">
          <cell r="D440" t="str">
            <v>SM0914D0</v>
          </cell>
          <cell r="E440">
            <v>12340</v>
          </cell>
          <cell r="F440">
            <v>12359</v>
          </cell>
          <cell r="G440" t="str">
            <v>GAZVST</v>
          </cell>
          <cell r="H440">
            <v>1.0485E-2</v>
          </cell>
          <cell r="I440">
            <v>3.7746000000000002E-2</v>
          </cell>
        </row>
        <row r="441">
          <cell r="D441" t="str">
            <v>SM0915D0</v>
          </cell>
          <cell r="E441">
            <v>9538</v>
          </cell>
          <cell r="F441">
            <v>9547</v>
          </cell>
          <cell r="G441" t="str">
            <v>GAZVST</v>
          </cell>
          <cell r="H441">
            <v>1.0485E-2</v>
          </cell>
          <cell r="I441">
            <v>3.7746000000000002E-2</v>
          </cell>
        </row>
        <row r="442">
          <cell r="D442" t="str">
            <v>SM1107D0</v>
          </cell>
          <cell r="E442">
            <v>11398</v>
          </cell>
          <cell r="F442">
            <v>11405</v>
          </cell>
          <cell r="G442" t="str">
            <v>GAZVST</v>
          </cell>
          <cell r="H442">
            <v>1.0485E-2</v>
          </cell>
          <cell r="I442">
            <v>3.7746000000000002E-2</v>
          </cell>
        </row>
        <row r="443">
          <cell r="D443" t="str">
            <v>SM1115D0</v>
          </cell>
          <cell r="E443">
            <v>12091</v>
          </cell>
          <cell r="F443">
            <v>12108</v>
          </cell>
          <cell r="G443" t="str">
            <v>HAISAN</v>
          </cell>
          <cell r="H443">
            <v>1.0485E-2</v>
          </cell>
          <cell r="I443">
            <v>3.7746000000000002E-2</v>
          </cell>
        </row>
        <row r="444">
          <cell r="D444" t="str">
            <v>SM1236D0</v>
          </cell>
          <cell r="E444">
            <v>9654</v>
          </cell>
          <cell r="F444">
            <v>9663</v>
          </cell>
          <cell r="G444" t="str">
            <v>GAZVST</v>
          </cell>
          <cell r="H444">
            <v>1.0485E-2</v>
          </cell>
          <cell r="I444">
            <v>3.7746000000000002E-2</v>
          </cell>
        </row>
        <row r="445">
          <cell r="D445" t="str">
            <v>SM0300D0</v>
          </cell>
          <cell r="E445">
            <v>26564</v>
          </cell>
          <cell r="F445">
            <v>26573</v>
          </cell>
          <cell r="G445" t="str">
            <v>GAZVST</v>
          </cell>
          <cell r="H445">
            <v>1.0468999999999999E-2</v>
          </cell>
          <cell r="I445">
            <v>3.7687999999999999E-2</v>
          </cell>
        </row>
        <row r="446">
          <cell r="D446" t="str">
            <v>SM0363D0</v>
          </cell>
          <cell r="E446">
            <v>27631</v>
          </cell>
          <cell r="F446">
            <v>27677</v>
          </cell>
          <cell r="G446" t="str">
            <v>EGDTGM</v>
          </cell>
          <cell r="H446">
            <v>1.0468999999999999E-2</v>
          </cell>
          <cell r="I446">
            <v>3.7687999999999999E-2</v>
          </cell>
        </row>
        <row r="447">
          <cell r="D447" t="str">
            <v>SM0364D0</v>
          </cell>
          <cell r="E447">
            <v>31011</v>
          </cell>
          <cell r="F447">
            <v>31020</v>
          </cell>
          <cell r="G447" t="str">
            <v>EGDTGM</v>
          </cell>
          <cell r="H447">
            <v>1.0468999999999999E-2</v>
          </cell>
          <cell r="I447">
            <v>3.7687999999999999E-2</v>
          </cell>
        </row>
        <row r="448">
          <cell r="D448" t="str">
            <v>SM0365D0</v>
          </cell>
          <cell r="E448">
            <v>27436</v>
          </cell>
          <cell r="F448">
            <v>27445</v>
          </cell>
          <cell r="G448" t="str">
            <v>EGDTGM</v>
          </cell>
          <cell r="H448">
            <v>1.0468999999999999E-2</v>
          </cell>
          <cell r="I448">
            <v>3.7687999999999999E-2</v>
          </cell>
        </row>
        <row r="449">
          <cell r="D449" t="str">
            <v>SM0368D0</v>
          </cell>
          <cell r="E449">
            <v>27631</v>
          </cell>
          <cell r="F449">
            <v>27640</v>
          </cell>
          <cell r="G449" t="str">
            <v>EGDTGM</v>
          </cell>
          <cell r="H449">
            <v>1.0468999999999999E-2</v>
          </cell>
          <cell r="I449">
            <v>3.7687999999999999E-2</v>
          </cell>
        </row>
        <row r="450">
          <cell r="D450" t="str">
            <v>SM0370D0</v>
          </cell>
          <cell r="E450">
            <v>28246</v>
          </cell>
          <cell r="F450">
            <v>28255</v>
          </cell>
          <cell r="G450" t="str">
            <v>CEFAOR</v>
          </cell>
          <cell r="H450">
            <v>1.0468999999999999E-2</v>
          </cell>
          <cell r="I450">
            <v>3.7687999999999999E-2</v>
          </cell>
        </row>
        <row r="451">
          <cell r="D451" t="str">
            <v>SM0371D0</v>
          </cell>
          <cell r="E451">
            <v>26975</v>
          </cell>
          <cell r="F451">
            <v>26984</v>
          </cell>
          <cell r="G451" t="str">
            <v>SALGAZ</v>
          </cell>
          <cell r="H451">
            <v>1.0468999999999999E-2</v>
          </cell>
          <cell r="I451">
            <v>3.7687999999999999E-2</v>
          </cell>
        </row>
        <row r="452">
          <cell r="D452" t="str">
            <v>SM0372D0</v>
          </cell>
          <cell r="E452">
            <v>28665</v>
          </cell>
          <cell r="F452">
            <v>28674</v>
          </cell>
          <cell r="G452" t="str">
            <v>NUTRIE</v>
          </cell>
          <cell r="H452">
            <v>1.0468999999999999E-2</v>
          </cell>
          <cell r="I452">
            <v>3.7687999999999999E-2</v>
          </cell>
        </row>
        <row r="453">
          <cell r="D453" t="str">
            <v>SM0510D0</v>
          </cell>
          <cell r="E453">
            <v>26564</v>
          </cell>
          <cell r="F453">
            <v>26573</v>
          </cell>
          <cell r="G453" t="str">
            <v>ROMTRS</v>
          </cell>
          <cell r="H453">
            <v>1.0468999999999999E-2</v>
          </cell>
          <cell r="I453">
            <v>3.7687999999999999E-2</v>
          </cell>
        </row>
        <row r="454">
          <cell r="D454" t="str">
            <v>SM0586D0</v>
          </cell>
          <cell r="E454">
            <v>26877</v>
          </cell>
          <cell r="F454">
            <v>26886</v>
          </cell>
          <cell r="G454" t="str">
            <v>EGDTGM</v>
          </cell>
          <cell r="H454">
            <v>1.0468999999999999E-2</v>
          </cell>
          <cell r="I454">
            <v>3.7687999999999999E-2</v>
          </cell>
        </row>
        <row r="455">
          <cell r="D455" t="str">
            <v>SM0900D1</v>
          </cell>
          <cell r="E455">
            <v>26564</v>
          </cell>
          <cell r="F455">
            <v>26573</v>
          </cell>
          <cell r="G455" t="str">
            <v>DISTVO</v>
          </cell>
          <cell r="H455">
            <v>1.0468999999999999E-2</v>
          </cell>
          <cell r="I455">
            <v>3.7687999999999999E-2</v>
          </cell>
        </row>
        <row r="456">
          <cell r="D456" t="str">
            <v>SM0900D2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1.0468999999999999E-2</v>
          </cell>
          <cell r="I456">
            <v>3.7687999999999999E-2</v>
          </cell>
        </row>
        <row r="457">
          <cell r="D457" t="str">
            <v>SM0912D0</v>
          </cell>
          <cell r="E457">
            <v>30014</v>
          </cell>
          <cell r="F457">
            <v>30023</v>
          </cell>
          <cell r="G457" t="str">
            <v>GAZVST</v>
          </cell>
          <cell r="H457">
            <v>1.0468999999999999E-2</v>
          </cell>
          <cell r="I457">
            <v>3.7687999999999999E-2</v>
          </cell>
        </row>
        <row r="458">
          <cell r="D458" t="str">
            <v>SM0916D0</v>
          </cell>
          <cell r="E458">
            <v>27631</v>
          </cell>
          <cell r="F458">
            <v>27668</v>
          </cell>
          <cell r="G458" t="str">
            <v>EGDTGM</v>
          </cell>
          <cell r="H458">
            <v>1.0468999999999999E-2</v>
          </cell>
          <cell r="I458">
            <v>3.7687999999999999E-2</v>
          </cell>
        </row>
        <row r="459">
          <cell r="D459" t="str">
            <v>SM1016D0</v>
          </cell>
          <cell r="E459">
            <v>27436</v>
          </cell>
          <cell r="F459">
            <v>27445</v>
          </cell>
          <cell r="G459" t="str">
            <v>EURCAR</v>
          </cell>
          <cell r="H459">
            <v>1.0468999999999999E-2</v>
          </cell>
          <cell r="I459">
            <v>3.7687999999999999E-2</v>
          </cell>
        </row>
        <row r="460">
          <cell r="D460" t="str">
            <v>SM1081D0</v>
          </cell>
          <cell r="E460">
            <v>136642</v>
          </cell>
          <cell r="F460">
            <v>136651</v>
          </cell>
          <cell r="G460" t="str">
            <v>EGDTGM</v>
          </cell>
          <cell r="H460">
            <v>1.0468999999999999E-2</v>
          </cell>
          <cell r="I460">
            <v>3.7687999999999999E-2</v>
          </cell>
        </row>
        <row r="461">
          <cell r="D461" t="str">
            <v>SM1083D0</v>
          </cell>
          <cell r="E461">
            <v>137540</v>
          </cell>
          <cell r="F461">
            <v>137559</v>
          </cell>
          <cell r="G461" t="str">
            <v>CPLCNC</v>
          </cell>
          <cell r="H461">
            <v>1.0468999999999999E-2</v>
          </cell>
          <cell r="I461">
            <v>3.7687999999999999E-2</v>
          </cell>
        </row>
        <row r="462">
          <cell r="D462" t="str">
            <v>SM1095D0</v>
          </cell>
          <cell r="E462">
            <v>136848</v>
          </cell>
          <cell r="F462">
            <v>136857</v>
          </cell>
          <cell r="G462" t="str">
            <v>CPLCNC</v>
          </cell>
          <cell r="H462">
            <v>1.0468999999999999E-2</v>
          </cell>
          <cell r="I462">
            <v>3.7687999999999999E-2</v>
          </cell>
        </row>
        <row r="463">
          <cell r="D463" t="str">
            <v>SM1100D0</v>
          </cell>
          <cell r="E463">
            <v>32153</v>
          </cell>
          <cell r="F463">
            <v>27490</v>
          </cell>
          <cell r="G463" t="str">
            <v>GAZVST</v>
          </cell>
          <cell r="H463">
            <v>1.0468999999999999E-2</v>
          </cell>
          <cell r="I463">
            <v>3.7687999999999999E-2</v>
          </cell>
        </row>
        <row r="464">
          <cell r="D464" t="str">
            <v>SM1171D0</v>
          </cell>
          <cell r="E464">
            <v>26564</v>
          </cell>
          <cell r="F464">
            <v>26573</v>
          </cell>
          <cell r="G464" t="str">
            <v>TERMOR</v>
          </cell>
          <cell r="H464">
            <v>1.0468999999999999E-2</v>
          </cell>
          <cell r="I464">
            <v>3.7687999999999999E-2</v>
          </cell>
        </row>
        <row r="465">
          <cell r="D465" t="str">
            <v>SM1033D0</v>
          </cell>
          <cell r="E465">
            <v>11584</v>
          </cell>
          <cell r="F465">
            <v>11593</v>
          </cell>
          <cell r="G465" t="str">
            <v>EGDTGM</v>
          </cell>
          <cell r="H465">
            <v>1.0817999999999999E-2</v>
          </cell>
          <cell r="I465">
            <v>3.8945E-2</v>
          </cell>
        </row>
        <row r="466">
          <cell r="D466" t="str">
            <v>SM1154D0</v>
          </cell>
          <cell r="E466">
            <v>9627</v>
          </cell>
          <cell r="F466">
            <v>9636</v>
          </cell>
          <cell r="G466" t="str">
            <v>EGDTGM</v>
          </cell>
          <cell r="H466">
            <v>1.0817999999999999E-2</v>
          </cell>
          <cell r="I466">
            <v>3.8945E-2</v>
          </cell>
        </row>
        <row r="467">
          <cell r="D467" t="str">
            <v>SM0360D1</v>
          </cell>
          <cell r="E467">
            <v>9360</v>
          </cell>
          <cell r="F467">
            <v>9379</v>
          </cell>
          <cell r="G467" t="str">
            <v>GAZVST</v>
          </cell>
          <cell r="H467">
            <v>1.0840000000000001E-2</v>
          </cell>
          <cell r="I467">
            <v>3.9024000000000003E-2</v>
          </cell>
        </row>
        <row r="468">
          <cell r="D468" t="str">
            <v>SM0360D2</v>
          </cell>
          <cell r="E468">
            <v>9262</v>
          </cell>
          <cell r="F468">
            <v>9271</v>
          </cell>
          <cell r="G468" t="str">
            <v>CETARL</v>
          </cell>
          <cell r="H468">
            <v>1.0840000000000001E-2</v>
          </cell>
          <cell r="I468">
            <v>3.9024000000000003E-2</v>
          </cell>
        </row>
        <row r="469">
          <cell r="D469" t="str">
            <v>SM0362D0</v>
          </cell>
          <cell r="E469">
            <v>9333</v>
          </cell>
          <cell r="F469">
            <v>9351</v>
          </cell>
          <cell r="G469" t="str">
            <v>EGDTGM</v>
          </cell>
          <cell r="H469">
            <v>1.0840000000000001E-2</v>
          </cell>
          <cell r="I469">
            <v>3.9024000000000003E-2</v>
          </cell>
        </row>
        <row r="470">
          <cell r="D470" t="str">
            <v>SM0997D0</v>
          </cell>
          <cell r="E470">
            <v>9397</v>
          </cell>
          <cell r="F470">
            <v>9422</v>
          </cell>
          <cell r="G470" t="str">
            <v>EGDTGM</v>
          </cell>
          <cell r="H470">
            <v>1.0840000000000001E-2</v>
          </cell>
          <cell r="I470">
            <v>3.9024000000000003E-2</v>
          </cell>
        </row>
        <row r="471">
          <cell r="D471" t="str">
            <v>SM1268D0</v>
          </cell>
          <cell r="E471">
            <v>9262</v>
          </cell>
          <cell r="F471">
            <v>9271</v>
          </cell>
          <cell r="G471" t="str">
            <v>EGDTGM</v>
          </cell>
          <cell r="H471">
            <v>1.0840000000000001E-2</v>
          </cell>
          <cell r="I471">
            <v>3.9024000000000003E-2</v>
          </cell>
        </row>
        <row r="472">
          <cell r="D472" t="str">
            <v>SM1281D0</v>
          </cell>
          <cell r="G472" t="str">
            <v>IFGSZH</v>
          </cell>
          <cell r="H472">
            <v>1.081E-2</v>
          </cell>
          <cell r="I472">
            <v>3.8915999999999999E-2</v>
          </cell>
        </row>
        <row r="473">
          <cell r="D473" t="str">
            <v>SM0115D0</v>
          </cell>
          <cell r="E473">
            <v>43313</v>
          </cell>
          <cell r="F473">
            <v>43322</v>
          </cell>
          <cell r="G473" t="str">
            <v>VEGETL</v>
          </cell>
          <cell r="H473">
            <v>1.0972000000000001E-2</v>
          </cell>
          <cell r="I473">
            <v>3.9498999999999999E-2</v>
          </cell>
        </row>
        <row r="474">
          <cell r="D474" t="str">
            <v>SM0528D0</v>
          </cell>
          <cell r="E474">
            <v>44177</v>
          </cell>
          <cell r="F474">
            <v>44186</v>
          </cell>
          <cell r="G474" t="str">
            <v>DISTSR</v>
          </cell>
          <cell r="H474">
            <v>1.0972000000000001E-2</v>
          </cell>
          <cell r="I474">
            <v>3.9498999999999999E-2</v>
          </cell>
        </row>
        <row r="475">
          <cell r="D475" t="str">
            <v>SM1260D0</v>
          </cell>
          <cell r="E475">
            <v>42682</v>
          </cell>
          <cell r="F475">
            <v>42691</v>
          </cell>
          <cell r="G475" t="str">
            <v>CETCHI</v>
          </cell>
          <cell r="H475">
            <v>1.0972000000000001E-2</v>
          </cell>
          <cell r="I475">
            <v>3.9498999999999999E-2</v>
          </cell>
        </row>
        <row r="476">
          <cell r="D476" t="str">
            <v>SM0183D0</v>
          </cell>
          <cell r="E476">
            <v>43992</v>
          </cell>
          <cell r="F476">
            <v>44006</v>
          </cell>
          <cell r="G476" t="str">
            <v>DISTSR</v>
          </cell>
          <cell r="H476">
            <v>1.0972000000000001E-2</v>
          </cell>
          <cell r="I476">
            <v>3.9498999999999999E-2</v>
          </cell>
        </row>
        <row r="477">
          <cell r="D477" t="str">
            <v>SM0514D0</v>
          </cell>
          <cell r="E477">
            <v>75114</v>
          </cell>
          <cell r="F477">
            <v>75123</v>
          </cell>
          <cell r="G477" t="str">
            <v>DISTSR</v>
          </cell>
          <cell r="H477">
            <v>1.0972000000000001E-2</v>
          </cell>
          <cell r="I477">
            <v>3.9498999999999999E-2</v>
          </cell>
        </row>
        <row r="478">
          <cell r="D478" t="str">
            <v>SM0527D0</v>
          </cell>
          <cell r="E478">
            <v>42682</v>
          </cell>
          <cell r="F478">
            <v>42691</v>
          </cell>
          <cell r="G478" t="str">
            <v>DISTSR</v>
          </cell>
          <cell r="H478">
            <v>1.0972000000000001E-2</v>
          </cell>
          <cell r="I478">
            <v>3.9498999999999999E-2</v>
          </cell>
        </row>
        <row r="479">
          <cell r="D479" t="str">
            <v>SM0529D0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1.0972000000000001E-2</v>
          </cell>
          <cell r="I479">
            <v>3.9498999999999999E-2</v>
          </cell>
        </row>
        <row r="480">
          <cell r="D480" t="str">
            <v>SM0530D0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1.0972000000000001E-2</v>
          </cell>
          <cell r="I480">
            <v>3.9498999999999999E-2</v>
          </cell>
        </row>
        <row r="481">
          <cell r="D481" t="str">
            <v>SM0531D1</v>
          </cell>
          <cell r="E481">
            <v>42708</v>
          </cell>
          <cell r="F481">
            <v>42717</v>
          </cell>
          <cell r="G481" t="str">
            <v>DISTSR</v>
          </cell>
          <cell r="H481">
            <v>1.0972000000000001E-2</v>
          </cell>
          <cell r="I481">
            <v>3.9498999999999999E-2</v>
          </cell>
        </row>
        <row r="482">
          <cell r="D482" t="str">
            <v>SM0532D0</v>
          </cell>
          <cell r="E482">
            <v>44391</v>
          </cell>
          <cell r="F482">
            <v>44408</v>
          </cell>
          <cell r="G482" t="str">
            <v>DISTSR</v>
          </cell>
          <cell r="H482">
            <v>1.0972000000000001E-2</v>
          </cell>
          <cell r="I482">
            <v>3.9498999999999999E-2</v>
          </cell>
        </row>
        <row r="483">
          <cell r="D483" t="str">
            <v>SM1079D0</v>
          </cell>
          <cell r="E483">
            <v>42708</v>
          </cell>
          <cell r="F483">
            <v>42726</v>
          </cell>
          <cell r="G483" t="str">
            <v>MREXLS</v>
          </cell>
          <cell r="H483">
            <v>1.0972000000000001E-2</v>
          </cell>
          <cell r="I483">
            <v>3.9498999999999999E-2</v>
          </cell>
        </row>
        <row r="484">
          <cell r="D484" t="str">
            <v>SM0919D1</v>
          </cell>
          <cell r="E484">
            <v>159614</v>
          </cell>
          <cell r="F484">
            <v>159623</v>
          </cell>
          <cell r="G484" t="str">
            <v>TULCGZ</v>
          </cell>
          <cell r="H484">
            <v>1.1187000000000001E-2</v>
          </cell>
          <cell r="I484">
            <v>4.0273000000000003E-2</v>
          </cell>
        </row>
        <row r="485">
          <cell r="D485" t="str">
            <v>SM0919D2</v>
          </cell>
          <cell r="E485">
            <v>159614</v>
          </cell>
          <cell r="F485">
            <v>159623</v>
          </cell>
          <cell r="G485" t="str">
            <v>ALUMTL</v>
          </cell>
          <cell r="H485">
            <v>1.1187000000000001E-2</v>
          </cell>
          <cell r="I485">
            <v>4.0273000000000003E-2</v>
          </cell>
        </row>
        <row r="486">
          <cell r="D486" t="str">
            <v>SM0533D0</v>
          </cell>
          <cell r="E486">
            <v>60507</v>
          </cell>
          <cell r="F486">
            <v>60516</v>
          </cell>
          <cell r="G486" t="str">
            <v>DISTSR</v>
          </cell>
          <cell r="H486">
            <v>1.1187000000000001E-2</v>
          </cell>
          <cell r="I486">
            <v>4.0273000000000003E-2</v>
          </cell>
        </row>
        <row r="487">
          <cell r="D487" t="str">
            <v>SM0534D0</v>
          </cell>
          <cell r="E487">
            <v>60419</v>
          </cell>
          <cell r="F487">
            <v>60428</v>
          </cell>
          <cell r="G487" t="str">
            <v>DISTSR</v>
          </cell>
          <cell r="H487">
            <v>1.1187000000000001E-2</v>
          </cell>
          <cell r="I487">
            <v>4.0273000000000003E-2</v>
          </cell>
        </row>
        <row r="488">
          <cell r="D488" t="str">
            <v>SM0535D0</v>
          </cell>
          <cell r="E488">
            <v>60687</v>
          </cell>
          <cell r="F488">
            <v>60696</v>
          </cell>
          <cell r="G488" t="str">
            <v>DISTSR</v>
          </cell>
          <cell r="H488">
            <v>1.1187000000000001E-2</v>
          </cell>
          <cell r="I488">
            <v>4.0273000000000003E-2</v>
          </cell>
        </row>
        <row r="489">
          <cell r="D489" t="str">
            <v>SM0869D0</v>
          </cell>
          <cell r="E489">
            <v>60847</v>
          </cell>
          <cell r="F489">
            <v>60856</v>
          </cell>
          <cell r="G489" t="str">
            <v>DISTSR</v>
          </cell>
          <cell r="H489">
            <v>1.1187000000000001E-2</v>
          </cell>
          <cell r="I489">
            <v>4.0273000000000003E-2</v>
          </cell>
        </row>
        <row r="490">
          <cell r="D490" t="str">
            <v>SM0974D0</v>
          </cell>
          <cell r="E490">
            <v>62191</v>
          </cell>
          <cell r="F490">
            <v>62208</v>
          </cell>
          <cell r="G490" t="str">
            <v>DISTSR</v>
          </cell>
          <cell r="H490">
            <v>1.1187000000000001E-2</v>
          </cell>
          <cell r="I490">
            <v>4.0273000000000003E-2</v>
          </cell>
        </row>
        <row r="491">
          <cell r="D491" t="str">
            <v>SM1002D0</v>
          </cell>
          <cell r="E491">
            <v>61372</v>
          </cell>
          <cell r="F491">
            <v>61381</v>
          </cell>
          <cell r="G491" t="str">
            <v>DISTSR</v>
          </cell>
          <cell r="H491">
            <v>1.1187000000000001E-2</v>
          </cell>
          <cell r="I491">
            <v>4.0273000000000003E-2</v>
          </cell>
        </row>
        <row r="492">
          <cell r="D492" t="str">
            <v>SM1094D0</v>
          </cell>
          <cell r="E492">
            <v>60687</v>
          </cell>
          <cell r="F492">
            <v>60696</v>
          </cell>
          <cell r="G492" t="str">
            <v>COMPRE</v>
          </cell>
          <cell r="H492">
            <v>1.1187000000000001E-2</v>
          </cell>
          <cell r="I492">
            <v>4.0273000000000003E-2</v>
          </cell>
        </row>
        <row r="493">
          <cell r="D493" t="str">
            <v>SM1231D0</v>
          </cell>
          <cell r="E493">
            <v>60507</v>
          </cell>
          <cell r="F493">
            <v>60516</v>
          </cell>
          <cell r="G493" t="str">
            <v>DISTSR</v>
          </cell>
          <cell r="H493">
            <v>1.1187000000000001E-2</v>
          </cell>
          <cell r="I493">
            <v>4.0273000000000003E-2</v>
          </cell>
        </row>
        <row r="494">
          <cell r="D494" t="str">
            <v>SM1149D0</v>
          </cell>
          <cell r="E494">
            <v>62397</v>
          </cell>
          <cell r="F494">
            <v>62404</v>
          </cell>
          <cell r="G494" t="str">
            <v>DISTSR</v>
          </cell>
          <cell r="H494">
            <v>1.0854000000000001E-2</v>
          </cell>
          <cell r="I494">
            <v>3.9073999999999998E-2</v>
          </cell>
        </row>
        <row r="495">
          <cell r="D495" t="str">
            <v>SM1262D0</v>
          </cell>
          <cell r="E495">
            <v>60482</v>
          </cell>
          <cell r="F495">
            <v>60491</v>
          </cell>
          <cell r="G495" t="str">
            <v>MEGCST</v>
          </cell>
          <cell r="H495">
            <v>1.0854000000000001E-2</v>
          </cell>
          <cell r="I495">
            <v>3.9073999999999998E-2</v>
          </cell>
        </row>
        <row r="496">
          <cell r="D496" t="str">
            <v>SM0536D1</v>
          </cell>
          <cell r="E496">
            <v>160617</v>
          </cell>
          <cell r="F496">
            <v>160626</v>
          </cell>
          <cell r="G496" t="str">
            <v>DISTSR</v>
          </cell>
          <cell r="H496">
            <v>1.1187000000000001E-2</v>
          </cell>
          <cell r="I496">
            <v>4.0273000000000003E-2</v>
          </cell>
        </row>
        <row r="497">
          <cell r="D497" t="str">
            <v>SM0536D2</v>
          </cell>
          <cell r="E497">
            <v>159730</v>
          </cell>
          <cell r="F497">
            <v>159749</v>
          </cell>
          <cell r="G497" t="str">
            <v>MACING</v>
          </cell>
          <cell r="H497">
            <v>1.1187000000000001E-2</v>
          </cell>
          <cell r="I497">
            <v>4.0273000000000003E-2</v>
          </cell>
        </row>
        <row r="498">
          <cell r="D498" t="str">
            <v>SM0998D0</v>
          </cell>
          <cell r="E498">
            <v>75098</v>
          </cell>
          <cell r="F498">
            <v>75105</v>
          </cell>
          <cell r="G498" t="str">
            <v>DISTSR</v>
          </cell>
          <cell r="H498">
            <v>1.1187000000000001E-2</v>
          </cell>
          <cell r="I498">
            <v>4.0273000000000003E-2</v>
          </cell>
        </row>
        <row r="499">
          <cell r="D499" t="str">
            <v>SM0537D0</v>
          </cell>
          <cell r="E499">
            <v>159687</v>
          </cell>
          <cell r="F499">
            <v>159696</v>
          </cell>
          <cell r="G499" t="str">
            <v>DISTSR</v>
          </cell>
          <cell r="H499">
            <v>1.0848E-2</v>
          </cell>
          <cell r="I499">
            <v>3.9052999999999997E-2</v>
          </cell>
        </row>
        <row r="500">
          <cell r="D500" t="str">
            <v>SM0524D0</v>
          </cell>
          <cell r="E500">
            <v>75098</v>
          </cell>
          <cell r="F500">
            <v>75105</v>
          </cell>
          <cell r="G500" t="str">
            <v>DISTSR</v>
          </cell>
          <cell r="H500">
            <v>1.0841E-2</v>
          </cell>
          <cell r="I500">
            <v>3.9028E-2</v>
          </cell>
        </row>
        <row r="501">
          <cell r="D501" t="str">
            <v>SM0525D1</v>
          </cell>
          <cell r="E501">
            <v>75098</v>
          </cell>
          <cell r="F501">
            <v>75105</v>
          </cell>
          <cell r="G501" t="str">
            <v>MITTGL</v>
          </cell>
          <cell r="H501">
            <v>1.0841E-2</v>
          </cell>
          <cell r="I501">
            <v>3.9028E-2</v>
          </cell>
        </row>
        <row r="502">
          <cell r="D502" t="str">
            <v>SM0525D2</v>
          </cell>
          <cell r="E502">
            <v>75098</v>
          </cell>
          <cell r="F502">
            <v>75105</v>
          </cell>
          <cell r="G502" t="str">
            <v>ELCGAL</v>
          </cell>
          <cell r="H502">
            <v>1.0841E-2</v>
          </cell>
          <cell r="I502">
            <v>3.9028E-2</v>
          </cell>
        </row>
        <row r="503">
          <cell r="D503" t="str">
            <v>SM0525D3</v>
          </cell>
          <cell r="E503">
            <v>75098</v>
          </cell>
          <cell r="F503">
            <v>75105</v>
          </cell>
          <cell r="G503" t="str">
            <v>MITTGL</v>
          </cell>
          <cell r="H503">
            <v>1.0841E-2</v>
          </cell>
          <cell r="I503">
            <v>3.9028E-2</v>
          </cell>
        </row>
        <row r="504">
          <cell r="D504" t="str">
            <v>SM0525D4</v>
          </cell>
          <cell r="E504">
            <v>75098</v>
          </cell>
          <cell r="F504">
            <v>75105</v>
          </cell>
          <cell r="G504" t="str">
            <v>ELCGAL</v>
          </cell>
          <cell r="H504">
            <v>1.0841E-2</v>
          </cell>
          <cell r="I504">
            <v>3.9028E-2</v>
          </cell>
        </row>
        <row r="505">
          <cell r="D505" t="str">
            <v>SM1082D0</v>
          </cell>
          <cell r="E505">
            <v>77224</v>
          </cell>
          <cell r="F505">
            <v>77233</v>
          </cell>
          <cell r="G505" t="str">
            <v>FIERGL</v>
          </cell>
          <cell r="H505">
            <v>1.0841E-2</v>
          </cell>
          <cell r="I505">
            <v>3.9028E-2</v>
          </cell>
        </row>
        <row r="506">
          <cell r="D506" t="str">
            <v>SM0519D0</v>
          </cell>
          <cell r="E506">
            <v>42682</v>
          </cell>
          <cell r="F506">
            <v>42691</v>
          </cell>
          <cell r="G506" t="str">
            <v>PETRLD</v>
          </cell>
          <cell r="H506">
            <v>1.0834999999999999E-2</v>
          </cell>
          <cell r="I506">
            <v>3.9005999999999999E-2</v>
          </cell>
        </row>
        <row r="507">
          <cell r="D507" t="str">
            <v>SM0520D0</v>
          </cell>
          <cell r="E507">
            <v>77028</v>
          </cell>
          <cell r="F507">
            <v>77064</v>
          </cell>
          <cell r="G507" t="str">
            <v>ZAHLIE</v>
          </cell>
          <cell r="H507">
            <v>1.0834999999999999E-2</v>
          </cell>
          <cell r="I507">
            <v>3.9005999999999999E-2</v>
          </cell>
        </row>
        <row r="508">
          <cell r="D508" t="str">
            <v>SM0521D0</v>
          </cell>
          <cell r="E508">
            <v>77313</v>
          </cell>
          <cell r="F508">
            <v>77322</v>
          </cell>
          <cell r="G508" t="str">
            <v>DISTSR</v>
          </cell>
          <cell r="H508">
            <v>1.0834999999999999E-2</v>
          </cell>
          <cell r="I508">
            <v>3.9005999999999999E-2</v>
          </cell>
        </row>
        <row r="509">
          <cell r="D509" t="str">
            <v>SM0522D0</v>
          </cell>
          <cell r="E509">
            <v>77153</v>
          </cell>
          <cell r="F509">
            <v>77162</v>
          </cell>
          <cell r="G509" t="str">
            <v>DISTSR</v>
          </cell>
          <cell r="H509">
            <v>1.0834999999999999E-2</v>
          </cell>
          <cell r="I509">
            <v>3.9005999999999999E-2</v>
          </cell>
        </row>
        <row r="510">
          <cell r="D510" t="str">
            <v>SM0523D1</v>
          </cell>
          <cell r="E510">
            <v>76585</v>
          </cell>
          <cell r="F510">
            <v>76594</v>
          </cell>
          <cell r="G510" t="str">
            <v>SPDIGL</v>
          </cell>
          <cell r="H510">
            <v>1.0834999999999999E-2</v>
          </cell>
          <cell r="I510">
            <v>3.9005999999999999E-2</v>
          </cell>
        </row>
        <row r="511">
          <cell r="D511" t="str">
            <v>SM0523D2</v>
          </cell>
          <cell r="E511">
            <v>76585</v>
          </cell>
          <cell r="F511">
            <v>76594</v>
          </cell>
          <cell r="G511" t="str">
            <v>DISTSR</v>
          </cell>
          <cell r="H511">
            <v>1.0834999999999999E-2</v>
          </cell>
          <cell r="I511">
            <v>3.9005999999999999E-2</v>
          </cell>
        </row>
        <row r="512">
          <cell r="D512" t="str">
            <v>SM0950D0</v>
          </cell>
          <cell r="E512">
            <v>76674</v>
          </cell>
          <cell r="F512">
            <v>76683</v>
          </cell>
          <cell r="G512" t="str">
            <v>DISTSR</v>
          </cell>
          <cell r="H512">
            <v>1.0834999999999999E-2</v>
          </cell>
          <cell r="I512">
            <v>3.9005999999999999E-2</v>
          </cell>
        </row>
        <row r="513">
          <cell r="D513" t="str">
            <v>SM0968D0</v>
          </cell>
          <cell r="E513">
            <v>76601</v>
          </cell>
          <cell r="F513">
            <v>76610</v>
          </cell>
          <cell r="G513" t="str">
            <v>VEGA93</v>
          </cell>
          <cell r="H513">
            <v>1.0834999999999999E-2</v>
          </cell>
          <cell r="I513">
            <v>3.9005999999999999E-2</v>
          </cell>
        </row>
        <row r="514">
          <cell r="D514" t="str">
            <v>SM0980D0</v>
          </cell>
          <cell r="E514">
            <v>76692</v>
          </cell>
          <cell r="F514">
            <v>76709</v>
          </cell>
          <cell r="G514" t="str">
            <v>VEGA93</v>
          </cell>
          <cell r="H514">
            <v>1.0834999999999999E-2</v>
          </cell>
          <cell r="I514">
            <v>3.9005999999999999E-2</v>
          </cell>
        </row>
        <row r="515">
          <cell r="D515" t="str">
            <v>SM0517D0</v>
          </cell>
          <cell r="E515">
            <v>161794</v>
          </cell>
          <cell r="F515">
            <v>161801</v>
          </cell>
          <cell r="G515" t="str">
            <v>EGDTGM</v>
          </cell>
          <cell r="H515">
            <v>1.0913000000000001E-2</v>
          </cell>
          <cell r="I515">
            <v>3.9287000000000002E-2</v>
          </cell>
        </row>
        <row r="516">
          <cell r="D516" t="str">
            <v>SM0518D0</v>
          </cell>
          <cell r="E516">
            <v>161945</v>
          </cell>
          <cell r="F516">
            <v>161954</v>
          </cell>
          <cell r="G516" t="str">
            <v>GZESTV</v>
          </cell>
          <cell r="H516">
            <v>1.0913000000000001E-2</v>
          </cell>
          <cell r="I516">
            <v>3.9287000000000002E-2</v>
          </cell>
        </row>
        <row r="517">
          <cell r="D517" t="str">
            <v>SM0896D0</v>
          </cell>
          <cell r="E517">
            <v>164936</v>
          </cell>
          <cell r="F517">
            <v>164945</v>
          </cell>
          <cell r="G517" t="str">
            <v>GZESTV</v>
          </cell>
          <cell r="H517">
            <v>1.0913000000000001E-2</v>
          </cell>
          <cell r="I517">
            <v>3.9287000000000002E-2</v>
          </cell>
        </row>
        <row r="518">
          <cell r="D518" t="str">
            <v>SM0920D0</v>
          </cell>
          <cell r="E518">
            <v>161829</v>
          </cell>
          <cell r="F518">
            <v>161838</v>
          </cell>
          <cell r="G518" t="str">
            <v>GZESTV</v>
          </cell>
          <cell r="H518">
            <v>1.0913000000000001E-2</v>
          </cell>
          <cell r="I518">
            <v>3.9287000000000002E-2</v>
          </cell>
        </row>
        <row r="519">
          <cell r="D519" t="str">
            <v>SM0978D0</v>
          </cell>
          <cell r="E519">
            <v>161794</v>
          </cell>
          <cell r="F519">
            <v>161801</v>
          </cell>
          <cell r="G519" t="str">
            <v>RULMNT</v>
          </cell>
          <cell r="H519">
            <v>1.0913000000000001E-2</v>
          </cell>
          <cell r="I519">
            <v>3.9287000000000002E-2</v>
          </cell>
        </row>
        <row r="520">
          <cell r="D520" t="str">
            <v>SM1019D0</v>
          </cell>
          <cell r="E520">
            <v>163137</v>
          </cell>
          <cell r="F520">
            <v>163146</v>
          </cell>
          <cell r="G520" t="str">
            <v>GZESTV</v>
          </cell>
          <cell r="H520">
            <v>1.0913000000000001E-2</v>
          </cell>
          <cell r="I520">
            <v>3.9287000000000002E-2</v>
          </cell>
        </row>
        <row r="521">
          <cell r="D521" t="str">
            <v>SM1114D0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1.0913000000000001E-2</v>
          </cell>
          <cell r="I521">
            <v>3.9287000000000002E-2</v>
          </cell>
        </row>
        <row r="522">
          <cell r="D522" t="str">
            <v>SM1130D0</v>
          </cell>
          <cell r="E522">
            <v>162194</v>
          </cell>
          <cell r="F522">
            <v>162265</v>
          </cell>
          <cell r="G522" t="str">
            <v>EGDTGM</v>
          </cell>
          <cell r="H522">
            <v>1.0913000000000001E-2</v>
          </cell>
          <cell r="I522">
            <v>3.9287000000000002E-2</v>
          </cell>
        </row>
        <row r="523">
          <cell r="D523" t="str">
            <v>SM1150D0</v>
          </cell>
          <cell r="E523">
            <v>165817</v>
          </cell>
          <cell r="F523">
            <v>165826</v>
          </cell>
          <cell r="G523" t="str">
            <v>SAGEMR</v>
          </cell>
          <cell r="H523">
            <v>1.0913000000000001E-2</v>
          </cell>
          <cell r="I523">
            <v>3.9287000000000002E-2</v>
          </cell>
        </row>
        <row r="524">
          <cell r="D524" t="str">
            <v>SM1151D0</v>
          </cell>
          <cell r="E524">
            <v>166529</v>
          </cell>
          <cell r="F524">
            <v>166538</v>
          </cell>
          <cell r="G524" t="str">
            <v>GZESTV</v>
          </cell>
          <cell r="H524">
            <v>1.0913000000000001E-2</v>
          </cell>
          <cell r="I524">
            <v>3.9287000000000002E-2</v>
          </cell>
        </row>
        <row r="525">
          <cell r="D525" t="str">
            <v>SM1229D0</v>
          </cell>
          <cell r="E525">
            <v>163324</v>
          </cell>
          <cell r="F525">
            <v>163333</v>
          </cell>
          <cell r="G525" t="str">
            <v>GZESTV</v>
          </cell>
          <cell r="H525">
            <v>1.0913000000000001E-2</v>
          </cell>
          <cell r="I525">
            <v>3.9287000000000002E-2</v>
          </cell>
        </row>
        <row r="526">
          <cell r="D526" t="str">
            <v>SM1238D0</v>
          </cell>
          <cell r="E526">
            <v>165817</v>
          </cell>
          <cell r="F526">
            <v>165826</v>
          </cell>
          <cell r="G526" t="str">
            <v>GZESTV</v>
          </cell>
          <cell r="H526">
            <v>1.0913000000000001E-2</v>
          </cell>
          <cell r="I526">
            <v>3.9287000000000002E-2</v>
          </cell>
        </row>
        <row r="527">
          <cell r="D527" t="str">
            <v>SM1250D0</v>
          </cell>
          <cell r="E527">
            <v>161856</v>
          </cell>
          <cell r="F527">
            <v>161865</v>
          </cell>
          <cell r="G527" t="str">
            <v>GZESTV</v>
          </cell>
          <cell r="H527">
            <v>1.0913000000000001E-2</v>
          </cell>
          <cell r="I527">
            <v>3.9287000000000002E-2</v>
          </cell>
        </row>
        <row r="528">
          <cell r="D528" t="str">
            <v>SM1256D0</v>
          </cell>
          <cell r="E528">
            <v>163137</v>
          </cell>
          <cell r="F528">
            <v>163155</v>
          </cell>
          <cell r="G528" t="str">
            <v>SAFIRC</v>
          </cell>
          <cell r="H528">
            <v>1.0913000000000001E-2</v>
          </cell>
          <cell r="I528">
            <v>3.9287000000000002E-2</v>
          </cell>
        </row>
        <row r="529">
          <cell r="D529" t="str">
            <v>SM1078D0</v>
          </cell>
          <cell r="E529">
            <v>75258</v>
          </cell>
          <cell r="F529">
            <v>75267</v>
          </cell>
          <cell r="G529" t="str">
            <v>DISTSR</v>
          </cell>
          <cell r="H529">
            <v>1.1114000000000001E-2</v>
          </cell>
          <cell r="I529">
            <v>4.0009999999999997E-2</v>
          </cell>
        </row>
        <row r="530">
          <cell r="D530" t="str">
            <v>SM0513D0</v>
          </cell>
          <cell r="E530">
            <v>75203</v>
          </cell>
          <cell r="F530">
            <v>75212</v>
          </cell>
          <cell r="G530" t="str">
            <v>DISTSR</v>
          </cell>
          <cell r="H530">
            <v>1.0834999999999999E-2</v>
          </cell>
          <cell r="I530">
            <v>3.9005999999999999E-2</v>
          </cell>
        </row>
        <row r="531">
          <cell r="D531" t="str">
            <v>SM0511D1</v>
          </cell>
          <cell r="E531">
            <v>176212</v>
          </cell>
          <cell r="F531">
            <v>176258</v>
          </cell>
          <cell r="G531" t="str">
            <v>SMCPRE</v>
          </cell>
          <cell r="H531">
            <v>1.1030999999999999E-2</v>
          </cell>
          <cell r="I531">
            <v>3.9711999999999997E-2</v>
          </cell>
        </row>
        <row r="532">
          <cell r="D532" t="str">
            <v>SM0511D2</v>
          </cell>
          <cell r="E532">
            <v>176212</v>
          </cell>
          <cell r="F532">
            <v>176258</v>
          </cell>
          <cell r="G532" t="str">
            <v>DISTSR</v>
          </cell>
          <cell r="H532">
            <v>1.1030999999999999E-2</v>
          </cell>
          <cell r="I532">
            <v>3.9711999999999997E-2</v>
          </cell>
        </row>
        <row r="533">
          <cell r="D533" t="str">
            <v>SM0512D0</v>
          </cell>
          <cell r="E533">
            <v>174744</v>
          </cell>
          <cell r="F533">
            <v>174753</v>
          </cell>
          <cell r="G533" t="str">
            <v>DISTSR</v>
          </cell>
          <cell r="H533">
            <v>1.1030999999999999E-2</v>
          </cell>
          <cell r="I533">
            <v>3.9711999999999997E-2</v>
          </cell>
        </row>
        <row r="534">
          <cell r="D534" t="str">
            <v>SM0516D2</v>
          </cell>
          <cell r="E534">
            <v>174922</v>
          </cell>
          <cell r="F534">
            <v>174931</v>
          </cell>
          <cell r="G534" t="str">
            <v>DISTSR</v>
          </cell>
          <cell r="H534">
            <v>1.1030999999999999E-2</v>
          </cell>
          <cell r="I534">
            <v>3.9711999999999997E-2</v>
          </cell>
        </row>
        <row r="535">
          <cell r="D535" t="str">
            <v>SM1109D0</v>
          </cell>
          <cell r="E535">
            <v>175055</v>
          </cell>
          <cell r="F535">
            <v>175064</v>
          </cell>
          <cell r="G535" t="str">
            <v>GAZMIR</v>
          </cell>
          <cell r="H535">
            <v>1.1030999999999999E-2</v>
          </cell>
          <cell r="I535">
            <v>3.9711999999999997E-2</v>
          </cell>
        </row>
        <row r="536">
          <cell r="D536" t="str">
            <v>SM1110D0</v>
          </cell>
          <cell r="E536">
            <v>174744</v>
          </cell>
          <cell r="F536">
            <v>174753</v>
          </cell>
          <cell r="G536" t="str">
            <v>GAZMIR</v>
          </cell>
          <cell r="H536">
            <v>1.1030999999999999E-2</v>
          </cell>
          <cell r="I536">
            <v>3.9711999999999997E-2</v>
          </cell>
        </row>
        <row r="537">
          <cell r="D537" t="str">
            <v>SM0502D0</v>
          </cell>
          <cell r="E537">
            <v>25068</v>
          </cell>
          <cell r="F537">
            <v>25120</v>
          </cell>
          <cell r="G537" t="str">
            <v>EGDTGM</v>
          </cell>
          <cell r="H537">
            <v>1.0618000000000001E-2</v>
          </cell>
          <cell r="I537">
            <v>3.8225000000000002E-2</v>
          </cell>
        </row>
        <row r="538">
          <cell r="D538" t="str">
            <v>SM0508D0</v>
          </cell>
          <cell r="E538">
            <v>174860</v>
          </cell>
          <cell r="F538">
            <v>174879</v>
          </cell>
          <cell r="G538" t="str">
            <v>DISTSR</v>
          </cell>
          <cell r="H538">
            <v>1.0618000000000001E-2</v>
          </cell>
          <cell r="I538">
            <v>3.8225000000000002E-2</v>
          </cell>
        </row>
        <row r="539">
          <cell r="D539" t="str">
            <v>SM0515D0</v>
          </cell>
          <cell r="E539">
            <v>66438</v>
          </cell>
          <cell r="F539">
            <v>66447</v>
          </cell>
          <cell r="G539" t="str">
            <v>DISTSR</v>
          </cell>
          <cell r="H539">
            <v>1.0618000000000001E-2</v>
          </cell>
          <cell r="I539">
            <v>3.8225000000000002E-2</v>
          </cell>
        </row>
        <row r="540">
          <cell r="D540" t="str">
            <v>SM1018D0</v>
          </cell>
          <cell r="E540">
            <v>174860</v>
          </cell>
          <cell r="F540">
            <v>174879</v>
          </cell>
          <cell r="G540" t="str">
            <v>VRNCRT</v>
          </cell>
          <cell r="H540">
            <v>1.0618000000000001E-2</v>
          </cell>
          <cell r="I540">
            <v>3.8225000000000002E-2</v>
          </cell>
        </row>
        <row r="541">
          <cell r="D541" t="str">
            <v>SM1063D0</v>
          </cell>
          <cell r="E541">
            <v>174860</v>
          </cell>
          <cell r="F541">
            <v>174879</v>
          </cell>
          <cell r="G541" t="str">
            <v>TEHNST</v>
          </cell>
          <cell r="H541">
            <v>1.0618000000000001E-2</v>
          </cell>
          <cell r="I541">
            <v>3.8225000000000002E-2</v>
          </cell>
        </row>
        <row r="542">
          <cell r="D542" t="str">
            <v>SM0504D0</v>
          </cell>
          <cell r="E542">
            <v>26029</v>
          </cell>
          <cell r="F542">
            <v>26038</v>
          </cell>
          <cell r="G542" t="str">
            <v>CONDUR</v>
          </cell>
          <cell r="H542">
            <v>1.0477999999999999E-2</v>
          </cell>
          <cell r="I542">
            <v>3.7720999999999998E-2</v>
          </cell>
        </row>
        <row r="543">
          <cell r="D543" t="str">
            <v>SM1077D1</v>
          </cell>
          <cell r="E543">
            <v>20563</v>
          </cell>
          <cell r="F543">
            <v>20581</v>
          </cell>
          <cell r="G543" t="str">
            <v>CHCBOR</v>
          </cell>
          <cell r="H543">
            <v>1.0477999999999999E-2</v>
          </cell>
          <cell r="I543">
            <v>3.7720999999999998E-2</v>
          </cell>
        </row>
        <row r="544">
          <cell r="D544" t="str">
            <v>SM1077D2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1.0477999999999999E-2</v>
          </cell>
          <cell r="I544">
            <v>3.7720999999999998E-2</v>
          </cell>
        </row>
        <row r="545">
          <cell r="D545" t="str">
            <v>SM0503D0</v>
          </cell>
          <cell r="E545">
            <v>24766</v>
          </cell>
          <cell r="F545">
            <v>24775</v>
          </cell>
          <cell r="G545" t="str">
            <v>AGR256</v>
          </cell>
          <cell r="H545">
            <v>1.0618000000000001E-2</v>
          </cell>
          <cell r="I545">
            <v>3.8225000000000002E-2</v>
          </cell>
        </row>
        <row r="546">
          <cell r="D546" t="str">
            <v>SM0505D0</v>
          </cell>
          <cell r="E546">
            <v>24766</v>
          </cell>
          <cell r="F546">
            <v>24775</v>
          </cell>
          <cell r="G546" t="str">
            <v>EGDTGM</v>
          </cell>
          <cell r="H546">
            <v>1.0618000000000001E-2</v>
          </cell>
          <cell r="I546">
            <v>3.8225000000000002E-2</v>
          </cell>
        </row>
        <row r="547">
          <cell r="D547" t="str">
            <v>SM0890D0</v>
          </cell>
          <cell r="E547">
            <v>21855</v>
          </cell>
          <cell r="F547">
            <v>21864</v>
          </cell>
          <cell r="G547" t="str">
            <v>EGDTGM</v>
          </cell>
          <cell r="H547">
            <v>1.0618000000000001E-2</v>
          </cell>
          <cell r="I547">
            <v>3.8225000000000002E-2</v>
          </cell>
        </row>
        <row r="548">
          <cell r="D548" t="str">
            <v>SM0891D0</v>
          </cell>
          <cell r="E548">
            <v>23715</v>
          </cell>
          <cell r="F548">
            <v>23724</v>
          </cell>
          <cell r="G548" t="str">
            <v>EGDTGM</v>
          </cell>
          <cell r="H548">
            <v>1.0618000000000001E-2</v>
          </cell>
          <cell r="I548">
            <v>3.8225000000000002E-2</v>
          </cell>
        </row>
        <row r="549">
          <cell r="D549" t="str">
            <v>SM0901D0</v>
          </cell>
          <cell r="E549">
            <v>23948</v>
          </cell>
          <cell r="F549">
            <v>23957</v>
          </cell>
          <cell r="G549" t="str">
            <v>AGRORB</v>
          </cell>
          <cell r="H549">
            <v>1.0618000000000001E-2</v>
          </cell>
          <cell r="I549">
            <v>3.8225000000000002E-2</v>
          </cell>
        </row>
        <row r="550">
          <cell r="D550" t="str">
            <v>SM0924D0</v>
          </cell>
          <cell r="E550">
            <v>23948</v>
          </cell>
          <cell r="F550">
            <v>23957</v>
          </cell>
          <cell r="G550" t="str">
            <v>EGDTGM</v>
          </cell>
          <cell r="H550">
            <v>1.0618000000000001E-2</v>
          </cell>
          <cell r="I550">
            <v>3.8225000000000002E-2</v>
          </cell>
        </row>
        <row r="551">
          <cell r="D551" t="str">
            <v>SM0377D0</v>
          </cell>
          <cell r="E551">
            <v>116796</v>
          </cell>
          <cell r="F551">
            <v>116812</v>
          </cell>
          <cell r="G551" t="str">
            <v>EGDTGM</v>
          </cell>
          <cell r="H551">
            <v>1.0208E-2</v>
          </cell>
          <cell r="I551">
            <v>3.6748999999999997E-2</v>
          </cell>
        </row>
        <row r="552">
          <cell r="D552" t="str">
            <v>SM0381D0</v>
          </cell>
          <cell r="E552">
            <v>83525</v>
          </cell>
          <cell r="F552">
            <v>83534</v>
          </cell>
          <cell r="G552" t="str">
            <v>OSSACR</v>
          </cell>
          <cell r="H552">
            <v>1.0208E-2</v>
          </cell>
          <cell r="I552">
            <v>3.6748999999999997E-2</v>
          </cell>
        </row>
        <row r="553">
          <cell r="D553" t="str">
            <v>SM0401D0</v>
          </cell>
          <cell r="E553">
            <v>85984</v>
          </cell>
          <cell r="F553">
            <v>86106</v>
          </cell>
          <cell r="G553" t="str">
            <v>HARGAZ</v>
          </cell>
          <cell r="H553">
            <v>1.0208E-2</v>
          </cell>
          <cell r="I553">
            <v>3.6748999999999997E-2</v>
          </cell>
        </row>
        <row r="554">
          <cell r="D554" t="str">
            <v>SM0373D0</v>
          </cell>
          <cell r="E554">
            <v>83525</v>
          </cell>
          <cell r="F554">
            <v>83534</v>
          </cell>
          <cell r="G554" t="str">
            <v>EGDTGM</v>
          </cell>
          <cell r="H554">
            <v>1.0761E-2</v>
          </cell>
          <cell r="I554">
            <v>3.8739999999999997E-2</v>
          </cell>
        </row>
        <row r="555">
          <cell r="D555" t="str">
            <v>SM0374D0</v>
          </cell>
          <cell r="E555">
            <v>85582</v>
          </cell>
          <cell r="F555">
            <v>85591</v>
          </cell>
          <cell r="G555" t="str">
            <v>HARGAZ</v>
          </cell>
          <cell r="H555">
            <v>1.0761E-2</v>
          </cell>
          <cell r="I555">
            <v>3.8739999999999997E-2</v>
          </cell>
        </row>
        <row r="556">
          <cell r="D556" t="str">
            <v>SM0374D1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1.0761E-2</v>
          </cell>
          <cell r="I556">
            <v>3.8739999999999997E-2</v>
          </cell>
        </row>
        <row r="557">
          <cell r="D557" t="str">
            <v>SM0375D0</v>
          </cell>
          <cell r="E557">
            <v>120254</v>
          </cell>
          <cell r="F557">
            <v>120263</v>
          </cell>
          <cell r="G557" t="str">
            <v>EGDTGM</v>
          </cell>
          <cell r="H557">
            <v>1.0761E-2</v>
          </cell>
          <cell r="I557">
            <v>3.8739999999999997E-2</v>
          </cell>
        </row>
        <row r="558">
          <cell r="D558" t="str">
            <v>SM0382D0</v>
          </cell>
          <cell r="E558">
            <v>85127</v>
          </cell>
          <cell r="F558">
            <v>85225</v>
          </cell>
          <cell r="G558" t="str">
            <v>HARGAZ</v>
          </cell>
          <cell r="H558">
            <v>1.0761E-2</v>
          </cell>
          <cell r="I558">
            <v>3.8739999999999997E-2</v>
          </cell>
        </row>
        <row r="559">
          <cell r="D559" t="str">
            <v>SM0383D0</v>
          </cell>
          <cell r="E559">
            <v>85127</v>
          </cell>
          <cell r="F559">
            <v>85216</v>
          </cell>
          <cell r="G559" t="str">
            <v>HARGAZ</v>
          </cell>
          <cell r="H559">
            <v>1.0761E-2</v>
          </cell>
          <cell r="I559">
            <v>3.8739999999999997E-2</v>
          </cell>
        </row>
        <row r="560">
          <cell r="D560" t="str">
            <v>SM0384D0</v>
          </cell>
          <cell r="E560">
            <v>85127</v>
          </cell>
          <cell r="F560">
            <v>85190</v>
          </cell>
          <cell r="G560" t="str">
            <v>EGDTGM</v>
          </cell>
          <cell r="H560">
            <v>1.0761E-2</v>
          </cell>
          <cell r="I560">
            <v>3.8739999999999997E-2</v>
          </cell>
        </row>
        <row r="561">
          <cell r="D561" t="str">
            <v>SM0840D0</v>
          </cell>
          <cell r="E561">
            <v>114514</v>
          </cell>
          <cell r="F561">
            <v>114523</v>
          </cell>
          <cell r="G561" t="str">
            <v>EGDTGM</v>
          </cell>
          <cell r="H561">
            <v>1.0761E-2</v>
          </cell>
          <cell r="I561">
            <v>3.8739999999999997E-2</v>
          </cell>
        </row>
        <row r="562">
          <cell r="D562" t="str">
            <v>SM1240D0</v>
          </cell>
          <cell r="E562">
            <v>120307</v>
          </cell>
          <cell r="F562">
            <v>120254</v>
          </cell>
          <cell r="G562" t="str">
            <v>EGDTGM</v>
          </cell>
          <cell r="H562">
            <v>1.0761E-2</v>
          </cell>
          <cell r="I562">
            <v>3.8739999999999997E-2</v>
          </cell>
        </row>
        <row r="563">
          <cell r="D563" t="str">
            <v>SM0834D0</v>
          </cell>
          <cell r="E563">
            <v>114514</v>
          </cell>
          <cell r="F563">
            <v>114596</v>
          </cell>
          <cell r="G563" t="str">
            <v>EGDTGM</v>
          </cell>
          <cell r="H563">
            <v>1.048E-2</v>
          </cell>
          <cell r="I563">
            <v>3.7727999999999998E-2</v>
          </cell>
        </row>
        <row r="564">
          <cell r="D564" t="str">
            <v>SM1001D0</v>
          </cell>
          <cell r="E564">
            <v>114514</v>
          </cell>
          <cell r="F564">
            <v>114523</v>
          </cell>
          <cell r="G564" t="str">
            <v>SICERM</v>
          </cell>
          <cell r="H564">
            <v>1.048E-2</v>
          </cell>
          <cell r="I564">
            <v>3.7727999999999998E-2</v>
          </cell>
        </row>
        <row r="565">
          <cell r="D565" t="str">
            <v>SM0409D0</v>
          </cell>
          <cell r="E565">
            <v>85127</v>
          </cell>
          <cell r="F565">
            <v>85136</v>
          </cell>
          <cell r="G565" t="str">
            <v>HARGAZ</v>
          </cell>
          <cell r="H565">
            <v>1.0289E-2</v>
          </cell>
          <cell r="I565">
            <v>3.7039999999999997E-2</v>
          </cell>
        </row>
        <row r="566">
          <cell r="D566" t="str">
            <v>SM0410D0</v>
          </cell>
          <cell r="E566">
            <v>83197</v>
          </cell>
          <cell r="F566">
            <v>83204</v>
          </cell>
          <cell r="G566" t="str">
            <v>HARGAZ</v>
          </cell>
          <cell r="H566">
            <v>1.0289E-2</v>
          </cell>
          <cell r="I566">
            <v>3.7039999999999997E-2</v>
          </cell>
        </row>
        <row r="567">
          <cell r="D567" t="str">
            <v>SM0411D0</v>
          </cell>
          <cell r="E567">
            <v>83133</v>
          </cell>
          <cell r="F567">
            <v>83142</v>
          </cell>
          <cell r="G567" t="str">
            <v>EGDTGM</v>
          </cell>
          <cell r="H567">
            <v>1.0289E-2</v>
          </cell>
          <cell r="I567">
            <v>3.7039999999999997E-2</v>
          </cell>
        </row>
        <row r="568">
          <cell r="D568" t="str">
            <v>SM0412D0</v>
          </cell>
          <cell r="E568">
            <v>83749</v>
          </cell>
          <cell r="F568">
            <v>83758</v>
          </cell>
          <cell r="G568" t="str">
            <v>EGDTGM</v>
          </cell>
          <cell r="H568">
            <v>1.0289E-2</v>
          </cell>
          <cell r="I568">
            <v>3.7039999999999997E-2</v>
          </cell>
        </row>
        <row r="569">
          <cell r="D569" t="str">
            <v>SM0413D0</v>
          </cell>
          <cell r="E569">
            <v>84629</v>
          </cell>
          <cell r="F569">
            <v>84638</v>
          </cell>
          <cell r="G569" t="str">
            <v>STATCV</v>
          </cell>
          <cell r="H569">
            <v>1.0289E-2</v>
          </cell>
          <cell r="I569">
            <v>3.7039999999999997E-2</v>
          </cell>
        </row>
        <row r="570">
          <cell r="D570" t="str">
            <v>SM0414D0</v>
          </cell>
          <cell r="E570">
            <v>83963</v>
          </cell>
          <cell r="F570">
            <v>83972</v>
          </cell>
          <cell r="G570" t="str">
            <v>HARGAZ</v>
          </cell>
          <cell r="H570">
            <v>1.0289E-2</v>
          </cell>
          <cell r="I570">
            <v>3.7039999999999997E-2</v>
          </cell>
        </row>
        <row r="571">
          <cell r="D571" t="str">
            <v>SM0415D1</v>
          </cell>
          <cell r="E571">
            <v>83320</v>
          </cell>
          <cell r="F571">
            <v>83339</v>
          </cell>
          <cell r="G571" t="str">
            <v>EGDTGM</v>
          </cell>
          <cell r="H571">
            <v>1.0289E-2</v>
          </cell>
          <cell r="I571">
            <v>3.7039999999999997E-2</v>
          </cell>
        </row>
        <row r="572">
          <cell r="D572" t="str">
            <v>SM0415D2</v>
          </cell>
          <cell r="E572">
            <v>83320</v>
          </cell>
          <cell r="F572">
            <v>83339</v>
          </cell>
          <cell r="G572" t="str">
            <v>HEINEK</v>
          </cell>
          <cell r="H572">
            <v>1.0289E-2</v>
          </cell>
          <cell r="I572">
            <v>3.7039999999999997E-2</v>
          </cell>
        </row>
        <row r="573">
          <cell r="D573" t="str">
            <v>SM0416D0</v>
          </cell>
          <cell r="E573">
            <v>83320</v>
          </cell>
          <cell r="F573">
            <v>83339</v>
          </cell>
          <cell r="G573" t="str">
            <v>UMCIUC</v>
          </cell>
          <cell r="H573">
            <v>1.0289E-2</v>
          </cell>
          <cell r="I573">
            <v>3.7039999999999997E-2</v>
          </cell>
        </row>
        <row r="574">
          <cell r="D574" t="str">
            <v>SM0418D0</v>
          </cell>
          <cell r="E574">
            <v>84825</v>
          </cell>
          <cell r="F574">
            <v>84898</v>
          </cell>
          <cell r="G574" t="str">
            <v>HARGAZ</v>
          </cell>
          <cell r="H574">
            <v>1.0289E-2</v>
          </cell>
          <cell r="I574">
            <v>3.7039999999999997E-2</v>
          </cell>
        </row>
        <row r="575">
          <cell r="D575" t="str">
            <v>SM0419D0</v>
          </cell>
          <cell r="E575">
            <v>83464</v>
          </cell>
          <cell r="F575">
            <v>83473</v>
          </cell>
          <cell r="G575" t="str">
            <v>HARGAZ</v>
          </cell>
          <cell r="H575">
            <v>1.0289E-2</v>
          </cell>
          <cell r="I575">
            <v>3.7039999999999997E-2</v>
          </cell>
        </row>
        <row r="576">
          <cell r="D576" t="str">
            <v>SM0420D0</v>
          </cell>
          <cell r="E576">
            <v>85760</v>
          </cell>
          <cell r="F576">
            <v>85779</v>
          </cell>
          <cell r="G576" t="str">
            <v>HARGAZ</v>
          </cell>
          <cell r="H576">
            <v>1.0289E-2</v>
          </cell>
          <cell r="I576">
            <v>3.7039999999999997E-2</v>
          </cell>
        </row>
        <row r="577">
          <cell r="D577" t="str">
            <v>SM0421D0</v>
          </cell>
          <cell r="E577">
            <v>83151</v>
          </cell>
          <cell r="F577">
            <v>83160</v>
          </cell>
          <cell r="G577" t="str">
            <v>EGDTGM</v>
          </cell>
          <cell r="H577">
            <v>1.0289E-2</v>
          </cell>
          <cell r="I577">
            <v>3.7039999999999997E-2</v>
          </cell>
        </row>
        <row r="578">
          <cell r="D578" t="str">
            <v>SM0951D0</v>
          </cell>
          <cell r="E578">
            <v>83320</v>
          </cell>
          <cell r="F578">
            <v>83339</v>
          </cell>
          <cell r="G578" t="str">
            <v>TEHNMC</v>
          </cell>
          <cell r="H578">
            <v>1.0289E-2</v>
          </cell>
          <cell r="I578">
            <v>3.7039999999999997E-2</v>
          </cell>
        </row>
        <row r="579">
          <cell r="D579" t="str">
            <v>SM0999D0</v>
          </cell>
          <cell r="E579">
            <v>84825</v>
          </cell>
          <cell r="F579">
            <v>84852</v>
          </cell>
          <cell r="G579" t="str">
            <v>GORDON</v>
          </cell>
          <cell r="H579">
            <v>1.0289E-2</v>
          </cell>
          <cell r="I579">
            <v>3.7039999999999997E-2</v>
          </cell>
        </row>
        <row r="580">
          <cell r="D580" t="str">
            <v>SM1000D0</v>
          </cell>
          <cell r="E580">
            <v>83561</v>
          </cell>
          <cell r="F580">
            <v>83570</v>
          </cell>
          <cell r="G580" t="str">
            <v>HARGAZ</v>
          </cell>
          <cell r="H580">
            <v>1.0289E-2</v>
          </cell>
          <cell r="I580">
            <v>3.7039999999999997E-2</v>
          </cell>
        </row>
        <row r="581">
          <cell r="D581" t="str">
            <v>SM1025D0</v>
          </cell>
          <cell r="E581">
            <v>86339</v>
          </cell>
          <cell r="F581">
            <v>86357</v>
          </cell>
          <cell r="G581" t="str">
            <v>HARGAZ</v>
          </cell>
          <cell r="H581">
            <v>1.0289E-2</v>
          </cell>
          <cell r="I581">
            <v>3.7039999999999997E-2</v>
          </cell>
        </row>
        <row r="582">
          <cell r="D582" t="str">
            <v>SM0388D0</v>
          </cell>
          <cell r="E582">
            <v>63394</v>
          </cell>
          <cell r="F582">
            <v>63401</v>
          </cell>
          <cell r="G582" t="str">
            <v>DISTSR</v>
          </cell>
          <cell r="H582">
            <v>1.0821000000000001E-2</v>
          </cell>
          <cell r="I582">
            <v>3.8955999999999998E-2</v>
          </cell>
        </row>
        <row r="583">
          <cell r="D583" t="str">
            <v>SM0389D0</v>
          </cell>
          <cell r="E583">
            <v>64425</v>
          </cell>
          <cell r="F583">
            <v>64434</v>
          </cell>
          <cell r="G583" t="str">
            <v>DISTSR</v>
          </cell>
          <cell r="H583">
            <v>1.0821000000000001E-2</v>
          </cell>
          <cell r="I583">
            <v>3.8955999999999998E-2</v>
          </cell>
        </row>
        <row r="584">
          <cell r="D584" t="str">
            <v>SM0391D0</v>
          </cell>
          <cell r="E584">
            <v>63447</v>
          </cell>
          <cell r="F584">
            <v>63456</v>
          </cell>
          <cell r="G584" t="str">
            <v>DISTSR</v>
          </cell>
          <cell r="H584">
            <v>1.0911000000000001E-2</v>
          </cell>
          <cell r="I584">
            <v>3.9280000000000002E-2</v>
          </cell>
        </row>
        <row r="585">
          <cell r="D585" t="str">
            <v>SM0392D0</v>
          </cell>
          <cell r="E585">
            <v>64997</v>
          </cell>
          <cell r="F585">
            <v>65002</v>
          </cell>
          <cell r="G585" t="str">
            <v>DISTSR</v>
          </cell>
          <cell r="H585">
            <v>1.0911000000000001E-2</v>
          </cell>
          <cell r="I585">
            <v>3.9280000000000002E-2</v>
          </cell>
        </row>
        <row r="586">
          <cell r="D586" t="str">
            <v>SM0393D0</v>
          </cell>
          <cell r="E586">
            <v>63447</v>
          </cell>
          <cell r="F586">
            <v>63465</v>
          </cell>
          <cell r="G586" t="str">
            <v>DISTSR</v>
          </cell>
          <cell r="H586">
            <v>1.0911000000000001E-2</v>
          </cell>
          <cell r="I586">
            <v>3.9280000000000002E-2</v>
          </cell>
        </row>
        <row r="587">
          <cell r="D587" t="str">
            <v>SM0396D0</v>
          </cell>
          <cell r="E587">
            <v>63802</v>
          </cell>
          <cell r="F587">
            <v>63811</v>
          </cell>
          <cell r="G587" t="str">
            <v>DISTSR</v>
          </cell>
          <cell r="H587">
            <v>1.0911000000000001E-2</v>
          </cell>
          <cell r="I587">
            <v>3.9280000000000002E-2</v>
          </cell>
        </row>
        <row r="588">
          <cell r="D588" t="str">
            <v>SM0397D0</v>
          </cell>
          <cell r="E588">
            <v>86188</v>
          </cell>
          <cell r="F588">
            <v>86197</v>
          </cell>
          <cell r="G588" t="str">
            <v>EGDTGM</v>
          </cell>
          <cell r="H588">
            <v>1.0911000000000001E-2</v>
          </cell>
          <cell r="I588">
            <v>3.9280000000000002E-2</v>
          </cell>
        </row>
        <row r="589">
          <cell r="D589" t="str">
            <v>SM0398D0</v>
          </cell>
          <cell r="E589">
            <v>64871</v>
          </cell>
          <cell r="F589">
            <v>64880</v>
          </cell>
          <cell r="G589" t="str">
            <v>CETBLV</v>
          </cell>
          <cell r="H589">
            <v>1.0911000000000001E-2</v>
          </cell>
          <cell r="I589">
            <v>3.9280000000000002E-2</v>
          </cell>
        </row>
        <row r="590">
          <cell r="D590" t="str">
            <v>SM0399D0</v>
          </cell>
          <cell r="E590">
            <v>64871</v>
          </cell>
          <cell r="F590">
            <v>64880</v>
          </cell>
          <cell r="G590" t="str">
            <v>IMPERT</v>
          </cell>
          <cell r="H590">
            <v>1.0911000000000001E-2</v>
          </cell>
          <cell r="I590">
            <v>3.9280000000000002E-2</v>
          </cell>
        </row>
        <row r="591">
          <cell r="D591" t="str">
            <v>SM0400D0</v>
          </cell>
          <cell r="E591">
            <v>64871</v>
          </cell>
          <cell r="F591">
            <v>64880</v>
          </cell>
          <cell r="G591" t="str">
            <v>DISTSR</v>
          </cell>
          <cell r="H591">
            <v>1.0911000000000001E-2</v>
          </cell>
          <cell r="I591">
            <v>3.9280000000000002E-2</v>
          </cell>
        </row>
        <row r="592">
          <cell r="D592" t="str">
            <v>SM0402D0</v>
          </cell>
          <cell r="E592">
            <v>64130</v>
          </cell>
          <cell r="F592">
            <v>64167</v>
          </cell>
          <cell r="G592" t="str">
            <v>COMPIM</v>
          </cell>
          <cell r="H592">
            <v>1.0911000000000001E-2</v>
          </cell>
          <cell r="I592">
            <v>3.9280000000000002E-2</v>
          </cell>
        </row>
        <row r="593">
          <cell r="D593" t="str">
            <v>SM0403D0</v>
          </cell>
          <cell r="E593">
            <v>63526</v>
          </cell>
          <cell r="F593">
            <v>63535</v>
          </cell>
          <cell r="G593" t="str">
            <v>DISTSR</v>
          </cell>
          <cell r="H593">
            <v>1.0911000000000001E-2</v>
          </cell>
          <cell r="I593">
            <v>3.9280000000000002E-2</v>
          </cell>
        </row>
        <row r="594">
          <cell r="D594" t="str">
            <v>SM0404D0</v>
          </cell>
          <cell r="E594">
            <v>64826</v>
          </cell>
          <cell r="F594">
            <v>64835</v>
          </cell>
          <cell r="G594" t="str">
            <v>DISTSR</v>
          </cell>
          <cell r="H594">
            <v>1.0911000000000001E-2</v>
          </cell>
          <cell r="I594">
            <v>3.9280000000000002E-2</v>
          </cell>
        </row>
        <row r="595">
          <cell r="D595" t="str">
            <v>SM0405D0</v>
          </cell>
          <cell r="E595">
            <v>63740</v>
          </cell>
          <cell r="F595">
            <v>63759</v>
          </cell>
          <cell r="G595" t="str">
            <v>DISTSR</v>
          </cell>
          <cell r="H595">
            <v>1.0911000000000001E-2</v>
          </cell>
          <cell r="I595">
            <v>3.9280000000000002E-2</v>
          </cell>
        </row>
        <row r="596">
          <cell r="D596" t="str">
            <v>SM0406D0</v>
          </cell>
          <cell r="E596">
            <v>63740</v>
          </cell>
          <cell r="F596">
            <v>63759</v>
          </cell>
          <cell r="G596" t="str">
            <v>AMYLUM</v>
          </cell>
          <cell r="H596">
            <v>1.0911000000000001E-2</v>
          </cell>
          <cell r="I596">
            <v>3.9280000000000002E-2</v>
          </cell>
        </row>
        <row r="597">
          <cell r="D597" t="str">
            <v>SM0407D0</v>
          </cell>
          <cell r="E597">
            <v>64461</v>
          </cell>
          <cell r="F597">
            <v>64470</v>
          </cell>
          <cell r="G597" t="str">
            <v>DISTSR</v>
          </cell>
          <cell r="H597">
            <v>1.0911000000000001E-2</v>
          </cell>
          <cell r="I597">
            <v>3.9280000000000002E-2</v>
          </cell>
        </row>
        <row r="598">
          <cell r="D598" t="str">
            <v>SM0408D0</v>
          </cell>
          <cell r="E598">
            <v>64096</v>
          </cell>
          <cell r="F598">
            <v>64103</v>
          </cell>
          <cell r="G598" t="str">
            <v>DISTSR</v>
          </cell>
          <cell r="H598">
            <v>1.0911000000000001E-2</v>
          </cell>
          <cell r="I598">
            <v>3.9280000000000002E-2</v>
          </cell>
        </row>
        <row r="599">
          <cell r="D599" t="str">
            <v>SM0933D0</v>
          </cell>
          <cell r="E599">
            <v>83320</v>
          </cell>
          <cell r="F599">
            <v>83339</v>
          </cell>
          <cell r="G599" t="str">
            <v>GABYSP</v>
          </cell>
          <cell r="H599">
            <v>1.0911000000000001E-2</v>
          </cell>
          <cell r="I599">
            <v>3.9280000000000002E-2</v>
          </cell>
        </row>
        <row r="600">
          <cell r="D600" t="str">
            <v>SM0937D1</v>
          </cell>
          <cell r="E600">
            <v>85680</v>
          </cell>
          <cell r="F600">
            <v>85699</v>
          </cell>
          <cell r="G600" t="str">
            <v>PERLHG</v>
          </cell>
          <cell r="H600">
            <v>1.0911000000000001E-2</v>
          </cell>
          <cell r="I600">
            <v>3.9280000000000002E-2</v>
          </cell>
        </row>
        <row r="601">
          <cell r="D601" t="str">
            <v>SM0937D2</v>
          </cell>
          <cell r="E601">
            <v>85680</v>
          </cell>
          <cell r="F601">
            <v>85699</v>
          </cell>
          <cell r="G601" t="str">
            <v>HARGAZ</v>
          </cell>
          <cell r="H601">
            <v>1.0911000000000001E-2</v>
          </cell>
          <cell r="I601">
            <v>3.9280000000000002E-2</v>
          </cell>
        </row>
        <row r="602">
          <cell r="D602" t="str">
            <v>SM0985D0</v>
          </cell>
          <cell r="E602">
            <v>85680</v>
          </cell>
          <cell r="F602">
            <v>85733</v>
          </cell>
          <cell r="G602" t="str">
            <v>HARGAZ</v>
          </cell>
          <cell r="H602">
            <v>1.0911000000000001E-2</v>
          </cell>
          <cell r="I602">
            <v>3.9280000000000002E-2</v>
          </cell>
        </row>
        <row r="603">
          <cell r="D603" t="str">
            <v>SM1014D0</v>
          </cell>
          <cell r="E603">
            <v>83981</v>
          </cell>
          <cell r="F603">
            <v>84022</v>
          </cell>
          <cell r="G603" t="str">
            <v>HARGAZ</v>
          </cell>
          <cell r="H603">
            <v>1.0911000000000001E-2</v>
          </cell>
          <cell r="I603">
            <v>3.9280000000000002E-2</v>
          </cell>
        </row>
        <row r="604">
          <cell r="D604" t="str">
            <v>SM1026D0</v>
          </cell>
          <cell r="E604">
            <v>85788</v>
          </cell>
          <cell r="F604">
            <v>85797</v>
          </cell>
          <cell r="G604" t="str">
            <v>HARGAZ</v>
          </cell>
          <cell r="H604">
            <v>1.0911000000000001E-2</v>
          </cell>
          <cell r="I604">
            <v>3.9280000000000002E-2</v>
          </cell>
        </row>
        <row r="605">
          <cell r="D605" t="str">
            <v>SM0438D0</v>
          </cell>
          <cell r="E605">
            <v>20563</v>
          </cell>
          <cell r="F605">
            <v>20572</v>
          </cell>
          <cell r="G605" t="str">
            <v>EGDTGM</v>
          </cell>
          <cell r="H605">
            <v>1.0033E-2</v>
          </cell>
          <cell r="I605">
            <v>3.6118999999999998E-2</v>
          </cell>
        </row>
        <row r="606">
          <cell r="D606" t="str">
            <v>SM0128D0</v>
          </cell>
          <cell r="E606">
            <v>20563</v>
          </cell>
          <cell r="F606">
            <v>20572</v>
          </cell>
          <cell r="G606" t="str">
            <v>INTAGO</v>
          </cell>
          <cell r="H606">
            <v>1.0911000000000001E-2</v>
          </cell>
          <cell r="I606">
            <v>3.9280000000000002E-2</v>
          </cell>
        </row>
        <row r="607">
          <cell r="D607" t="str">
            <v>SM0385D0</v>
          </cell>
          <cell r="E607">
            <v>23797</v>
          </cell>
          <cell r="F607">
            <v>23859</v>
          </cell>
          <cell r="G607" t="str">
            <v>CARMUN</v>
          </cell>
          <cell r="H607">
            <v>1.0911000000000001E-2</v>
          </cell>
          <cell r="I607">
            <v>3.9280000000000002E-2</v>
          </cell>
        </row>
        <row r="608">
          <cell r="D608" t="str">
            <v>SM0386D0</v>
          </cell>
          <cell r="E608">
            <v>23797</v>
          </cell>
          <cell r="F608">
            <v>23804</v>
          </cell>
          <cell r="G608" t="str">
            <v>EGDTGM</v>
          </cell>
          <cell r="H608">
            <v>1.0911000000000001E-2</v>
          </cell>
          <cell r="I608">
            <v>3.9280000000000002E-2</v>
          </cell>
        </row>
        <row r="609">
          <cell r="D609" t="str">
            <v>SM0387D0</v>
          </cell>
          <cell r="E609">
            <v>23797</v>
          </cell>
          <cell r="F609">
            <v>23804</v>
          </cell>
          <cell r="G609" t="str">
            <v>PACOTZ</v>
          </cell>
          <cell r="H609">
            <v>1.0911000000000001E-2</v>
          </cell>
          <cell r="I609">
            <v>3.9280000000000002E-2</v>
          </cell>
        </row>
        <row r="610">
          <cell r="D610" t="str">
            <v>SM0909D0</v>
          </cell>
          <cell r="E610">
            <v>23797</v>
          </cell>
          <cell r="F610">
            <v>23804</v>
          </cell>
          <cell r="G610" t="str">
            <v>CASUNP</v>
          </cell>
          <cell r="H610">
            <v>1.0911000000000001E-2</v>
          </cell>
          <cell r="I610">
            <v>3.9280000000000002E-2</v>
          </cell>
        </row>
        <row r="611">
          <cell r="D611" t="str">
            <v>SM0390D0</v>
          </cell>
          <cell r="E611">
            <v>64906</v>
          </cell>
          <cell r="F611">
            <v>64924</v>
          </cell>
          <cell r="G611" t="str">
            <v>LENARC</v>
          </cell>
          <cell r="H611">
            <v>1.0024E-2</v>
          </cell>
          <cell r="I611">
            <v>3.6086E-2</v>
          </cell>
        </row>
        <row r="612">
          <cell r="D612" t="str">
            <v>SM1003D0</v>
          </cell>
          <cell r="E612">
            <v>64504</v>
          </cell>
          <cell r="F612">
            <v>64513</v>
          </cell>
          <cell r="G612" t="str">
            <v>OLIGPL</v>
          </cell>
          <cell r="H612">
            <v>1.0024E-2</v>
          </cell>
          <cell r="I612">
            <v>3.6086E-2</v>
          </cell>
        </row>
        <row r="613">
          <cell r="D613" t="str">
            <v>SM0422D0</v>
          </cell>
          <cell r="E613">
            <v>20910</v>
          </cell>
          <cell r="F613">
            <v>20947</v>
          </cell>
          <cell r="G613" t="str">
            <v>EGDTGM</v>
          </cell>
          <cell r="H613">
            <v>1.0041E-2</v>
          </cell>
          <cell r="I613">
            <v>3.6148E-2</v>
          </cell>
        </row>
        <row r="614">
          <cell r="D614" t="str">
            <v>SM0423D0</v>
          </cell>
          <cell r="E614">
            <v>20910</v>
          </cell>
          <cell r="F614">
            <v>20938</v>
          </cell>
          <cell r="G614" t="str">
            <v>EGDTGM</v>
          </cell>
          <cell r="H614">
            <v>1.0041E-2</v>
          </cell>
          <cell r="I614">
            <v>3.6148E-2</v>
          </cell>
        </row>
        <row r="615">
          <cell r="D615" t="str">
            <v>SM0424D0</v>
          </cell>
          <cell r="E615">
            <v>20910</v>
          </cell>
          <cell r="F615">
            <v>20929</v>
          </cell>
          <cell r="G615" t="str">
            <v>EGDTGM</v>
          </cell>
          <cell r="H615">
            <v>1.0041E-2</v>
          </cell>
          <cell r="I615">
            <v>3.6148E-2</v>
          </cell>
        </row>
        <row r="616">
          <cell r="D616" t="str">
            <v>SM0425D0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1.0041E-2</v>
          </cell>
          <cell r="I616">
            <v>3.6148E-2</v>
          </cell>
        </row>
        <row r="617">
          <cell r="D617" t="str">
            <v>SM0426D0</v>
          </cell>
          <cell r="E617">
            <v>20965</v>
          </cell>
          <cell r="F617">
            <v>20974</v>
          </cell>
          <cell r="G617" t="str">
            <v>EGDTGM</v>
          </cell>
          <cell r="H617">
            <v>1.0041E-2</v>
          </cell>
          <cell r="I617">
            <v>3.6148E-2</v>
          </cell>
        </row>
        <row r="618">
          <cell r="D618" t="str">
            <v>SM0427D0</v>
          </cell>
          <cell r="E618">
            <v>20965</v>
          </cell>
          <cell r="F618">
            <v>20974</v>
          </cell>
          <cell r="G618" t="str">
            <v>MANMGO</v>
          </cell>
          <cell r="H618">
            <v>1.0041E-2</v>
          </cell>
          <cell r="I618">
            <v>3.6148E-2</v>
          </cell>
        </row>
        <row r="619">
          <cell r="D619" t="str">
            <v>SM0430D0</v>
          </cell>
          <cell r="E619">
            <v>20965</v>
          </cell>
          <cell r="F619">
            <v>20983</v>
          </cell>
          <cell r="G619" t="str">
            <v>EGDTGM</v>
          </cell>
          <cell r="H619">
            <v>1.0041E-2</v>
          </cell>
          <cell r="I619">
            <v>3.6148E-2</v>
          </cell>
        </row>
        <row r="620">
          <cell r="D620" t="str">
            <v>SM0431D0</v>
          </cell>
          <cell r="E620">
            <v>22166</v>
          </cell>
          <cell r="F620">
            <v>22175</v>
          </cell>
          <cell r="G620" t="str">
            <v>EGDTGM</v>
          </cell>
          <cell r="H620">
            <v>1.0041E-2</v>
          </cell>
          <cell r="I620">
            <v>3.6148E-2</v>
          </cell>
        </row>
        <row r="621">
          <cell r="D621" t="str">
            <v>SM0432D1</v>
          </cell>
          <cell r="E621">
            <v>20821</v>
          </cell>
          <cell r="F621">
            <v>20830</v>
          </cell>
          <cell r="G621" t="str">
            <v>EGDTGM</v>
          </cell>
          <cell r="H621">
            <v>1.0041E-2</v>
          </cell>
          <cell r="I621">
            <v>3.6148E-2</v>
          </cell>
        </row>
        <row r="622">
          <cell r="D622" t="str">
            <v>SM0436D0</v>
          </cell>
          <cell r="E622">
            <v>20821</v>
          </cell>
          <cell r="F622">
            <v>20858</v>
          </cell>
          <cell r="G622" t="str">
            <v>EGDTGM</v>
          </cell>
          <cell r="H622">
            <v>1.0041E-2</v>
          </cell>
          <cell r="I622">
            <v>3.6148E-2</v>
          </cell>
        </row>
        <row r="623">
          <cell r="D623" t="str">
            <v>SM0437D0</v>
          </cell>
          <cell r="E623">
            <v>20876</v>
          </cell>
          <cell r="F623">
            <v>20885</v>
          </cell>
          <cell r="G623" t="str">
            <v>EGDTGM</v>
          </cell>
          <cell r="H623">
            <v>1.0041E-2</v>
          </cell>
          <cell r="I623">
            <v>3.6148E-2</v>
          </cell>
        </row>
        <row r="624">
          <cell r="D624" t="str">
            <v>SM0440D0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1.0041E-2</v>
          </cell>
          <cell r="I624">
            <v>3.6148E-2</v>
          </cell>
        </row>
        <row r="625">
          <cell r="D625" t="str">
            <v>SM1156D0</v>
          </cell>
          <cell r="E625">
            <v>20821</v>
          </cell>
          <cell r="F625">
            <v>20830</v>
          </cell>
          <cell r="G625" t="str">
            <v>EGDTGM</v>
          </cell>
          <cell r="H625">
            <v>1.0041E-2</v>
          </cell>
          <cell r="I625">
            <v>3.6148E-2</v>
          </cell>
        </row>
        <row r="626">
          <cell r="D626" t="str">
            <v>SM0307D0</v>
          </cell>
          <cell r="E626">
            <v>124938</v>
          </cell>
          <cell r="F626">
            <v>124974</v>
          </cell>
          <cell r="G626" t="str">
            <v>TLSITB</v>
          </cell>
          <cell r="H626">
            <v>1.1383000000000001E-2</v>
          </cell>
          <cell r="I626">
            <v>4.0979000000000002E-2</v>
          </cell>
        </row>
        <row r="627">
          <cell r="D627" t="str">
            <v>SM0448D4</v>
          </cell>
          <cell r="E627">
            <v>120824</v>
          </cell>
          <cell r="F627">
            <v>120833</v>
          </cell>
          <cell r="G627" t="str">
            <v>EGDTGM</v>
          </cell>
          <cell r="H627">
            <v>1.1383000000000001E-2</v>
          </cell>
          <cell r="I627">
            <v>4.0979000000000002E-2</v>
          </cell>
        </row>
        <row r="628">
          <cell r="D628" t="str">
            <v>SM0450D1</v>
          </cell>
          <cell r="E628">
            <v>120824</v>
          </cell>
          <cell r="F628">
            <v>120833</v>
          </cell>
          <cell r="G628" t="str">
            <v>KOBERS</v>
          </cell>
          <cell r="H628">
            <v>1.1383000000000001E-2</v>
          </cell>
          <cell r="I628">
            <v>4.0979000000000002E-2</v>
          </cell>
        </row>
        <row r="629">
          <cell r="D629" t="str">
            <v>SM0450D2</v>
          </cell>
          <cell r="E629">
            <v>120824</v>
          </cell>
          <cell r="F629">
            <v>120833</v>
          </cell>
          <cell r="G629" t="str">
            <v>RIFILS</v>
          </cell>
          <cell r="H629">
            <v>1.1383000000000001E-2</v>
          </cell>
          <cell r="I629">
            <v>4.0979000000000002E-2</v>
          </cell>
        </row>
        <row r="630">
          <cell r="D630" t="str">
            <v>SM0453D0</v>
          </cell>
          <cell r="E630">
            <v>120726</v>
          </cell>
          <cell r="F630">
            <v>120735</v>
          </cell>
          <cell r="G630" t="str">
            <v>EGDTGM</v>
          </cell>
          <cell r="H630">
            <v>1.1383000000000001E-2</v>
          </cell>
          <cell r="I630">
            <v>4.0979000000000002E-2</v>
          </cell>
        </row>
        <row r="631">
          <cell r="D631" t="str">
            <v>SM0454D0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1.1383000000000001E-2</v>
          </cell>
          <cell r="I631">
            <v>4.0979000000000002E-2</v>
          </cell>
        </row>
        <row r="632">
          <cell r="D632" t="str">
            <v>SM0455D0</v>
          </cell>
          <cell r="E632">
            <v>124938</v>
          </cell>
          <cell r="F632">
            <v>124974</v>
          </cell>
          <cell r="G632" t="str">
            <v>EGDTGM</v>
          </cell>
          <cell r="H632">
            <v>1.1383000000000001E-2</v>
          </cell>
          <cell r="I632">
            <v>4.0979000000000002E-2</v>
          </cell>
        </row>
        <row r="633">
          <cell r="D633" t="str">
            <v>SM0456D0</v>
          </cell>
          <cell r="E633">
            <v>124938</v>
          </cell>
          <cell r="F633">
            <v>124965</v>
          </cell>
          <cell r="G633" t="str">
            <v>SANBIS</v>
          </cell>
          <cell r="H633">
            <v>1.1383000000000001E-2</v>
          </cell>
          <cell r="I633">
            <v>4.0979000000000002E-2</v>
          </cell>
        </row>
        <row r="634">
          <cell r="D634" t="str">
            <v>SM0457D0</v>
          </cell>
          <cell r="E634">
            <v>124938</v>
          </cell>
          <cell r="F634">
            <v>124992</v>
          </cell>
          <cell r="G634" t="str">
            <v>UNOPAN</v>
          </cell>
          <cell r="H634">
            <v>1.1383000000000001E-2</v>
          </cell>
          <cell r="I634">
            <v>4.0979000000000002E-2</v>
          </cell>
        </row>
        <row r="635">
          <cell r="D635" t="str">
            <v>SM0458D0</v>
          </cell>
          <cell r="E635">
            <v>123601</v>
          </cell>
          <cell r="F635">
            <v>123665</v>
          </cell>
          <cell r="G635" t="str">
            <v>EGDTGM</v>
          </cell>
          <cell r="H635">
            <v>1.1383000000000001E-2</v>
          </cell>
          <cell r="I635">
            <v>4.0979000000000002E-2</v>
          </cell>
        </row>
        <row r="636">
          <cell r="D636" t="str">
            <v>SM0459D0</v>
          </cell>
          <cell r="E636">
            <v>120968</v>
          </cell>
          <cell r="F636">
            <v>120977</v>
          </cell>
          <cell r="G636" t="str">
            <v>EGDTGM</v>
          </cell>
          <cell r="H636">
            <v>1.1383000000000001E-2</v>
          </cell>
          <cell r="I636">
            <v>4.0979000000000002E-2</v>
          </cell>
        </row>
        <row r="637">
          <cell r="D637" t="str">
            <v>SM0461D0</v>
          </cell>
          <cell r="E637">
            <v>124938</v>
          </cell>
          <cell r="F637">
            <v>124992</v>
          </cell>
          <cell r="G637" t="str">
            <v>KOBERV</v>
          </cell>
          <cell r="H637">
            <v>1.1383000000000001E-2</v>
          </cell>
          <cell r="I637">
            <v>4.0979000000000002E-2</v>
          </cell>
        </row>
        <row r="638">
          <cell r="D638" t="str">
            <v>SM0990D0</v>
          </cell>
          <cell r="E638">
            <v>120771</v>
          </cell>
          <cell r="F638">
            <v>120780</v>
          </cell>
          <cell r="G638" t="str">
            <v>PRDPRS</v>
          </cell>
          <cell r="H638">
            <v>1.1383000000000001E-2</v>
          </cell>
          <cell r="I638">
            <v>4.0979000000000002E-2</v>
          </cell>
        </row>
        <row r="639">
          <cell r="D639" t="str">
            <v>SM1052D0</v>
          </cell>
          <cell r="E639">
            <v>124938</v>
          </cell>
          <cell r="F639">
            <v>124992</v>
          </cell>
          <cell r="G639" t="str">
            <v>EGDTGM</v>
          </cell>
          <cell r="H639">
            <v>1.1383000000000001E-2</v>
          </cell>
          <cell r="I639">
            <v>4.0979000000000002E-2</v>
          </cell>
        </row>
        <row r="640">
          <cell r="D640" t="str">
            <v>SM1074D0</v>
          </cell>
          <cell r="E640">
            <v>120726</v>
          </cell>
          <cell r="F640">
            <v>120735</v>
          </cell>
          <cell r="G640" t="str">
            <v>PECART</v>
          </cell>
          <cell r="H640">
            <v>1.1383000000000001E-2</v>
          </cell>
          <cell r="I640">
            <v>4.0979000000000002E-2</v>
          </cell>
        </row>
        <row r="641">
          <cell r="D641" t="str">
            <v>SM1108D0</v>
          </cell>
          <cell r="E641">
            <v>120771</v>
          </cell>
          <cell r="F641">
            <v>120780</v>
          </cell>
          <cell r="G641" t="str">
            <v>PRISMA</v>
          </cell>
          <cell r="H641">
            <v>1.1383000000000001E-2</v>
          </cell>
          <cell r="I641">
            <v>4.0979000000000002E-2</v>
          </cell>
        </row>
        <row r="642">
          <cell r="D642" t="str">
            <v>SM1127D0</v>
          </cell>
          <cell r="E642">
            <v>124117</v>
          </cell>
          <cell r="F642">
            <v>124126</v>
          </cell>
          <cell r="G642" t="str">
            <v>PRISMA</v>
          </cell>
          <cell r="H642">
            <v>1.1383000000000001E-2</v>
          </cell>
          <cell r="I642">
            <v>4.0979000000000002E-2</v>
          </cell>
        </row>
        <row r="643">
          <cell r="D643" t="str">
            <v>SM1137D0</v>
          </cell>
          <cell r="E643">
            <v>120726</v>
          </cell>
          <cell r="F643">
            <v>120735</v>
          </cell>
          <cell r="G643" t="str">
            <v>EGDTGM</v>
          </cell>
          <cell r="H643">
            <v>1.1383000000000001E-2</v>
          </cell>
          <cell r="I643">
            <v>4.0979000000000002E-2</v>
          </cell>
        </row>
        <row r="644">
          <cell r="D644" t="str">
            <v>SM0448D2</v>
          </cell>
          <cell r="E644">
            <v>120824</v>
          </cell>
          <cell r="F644">
            <v>120833</v>
          </cell>
          <cell r="G644" t="str">
            <v>GAPRII</v>
          </cell>
          <cell r="H644">
            <v>1.153E-2</v>
          </cell>
          <cell r="I644">
            <v>4.1508000000000003E-2</v>
          </cell>
        </row>
        <row r="645">
          <cell r="D645" t="str">
            <v>SM0448D3</v>
          </cell>
          <cell r="E645">
            <v>120824</v>
          </cell>
          <cell r="F645">
            <v>120833</v>
          </cell>
          <cell r="G645" t="str">
            <v>YARNEA</v>
          </cell>
          <cell r="H645">
            <v>1.153E-2</v>
          </cell>
          <cell r="I645">
            <v>4.1508000000000003E-2</v>
          </cell>
        </row>
        <row r="646">
          <cell r="D646" t="str">
            <v>SM0448D5</v>
          </cell>
          <cell r="E646">
            <v>120824</v>
          </cell>
          <cell r="F646">
            <v>120833</v>
          </cell>
          <cell r="G646" t="str">
            <v>EGDTGM</v>
          </cell>
          <cell r="H646">
            <v>1.153E-2</v>
          </cell>
          <cell r="I646">
            <v>4.1508000000000003E-2</v>
          </cell>
        </row>
        <row r="647">
          <cell r="D647" t="str">
            <v>SM0448D1</v>
          </cell>
          <cell r="E647">
            <v>120824</v>
          </cell>
          <cell r="F647">
            <v>120833</v>
          </cell>
          <cell r="G647" t="str">
            <v>GAPROI</v>
          </cell>
          <cell r="H647">
            <v>1.0982E-2</v>
          </cell>
          <cell r="I647">
            <v>3.9535000000000001E-2</v>
          </cell>
        </row>
        <row r="648">
          <cell r="D648" t="str">
            <v>SM1167D0</v>
          </cell>
          <cell r="E648">
            <v>21506</v>
          </cell>
          <cell r="F648">
            <v>21515</v>
          </cell>
          <cell r="G648" t="str">
            <v>RUSTRA</v>
          </cell>
          <cell r="H648">
            <v>1.0982E-2</v>
          </cell>
          <cell r="I648">
            <v>3.9535000000000001E-2</v>
          </cell>
        </row>
        <row r="649">
          <cell r="D649" t="str">
            <v>SM0446D0</v>
          </cell>
          <cell r="E649">
            <v>20778</v>
          </cell>
          <cell r="F649">
            <v>20787</v>
          </cell>
          <cell r="G649" t="str">
            <v>EGDTGM</v>
          </cell>
          <cell r="H649">
            <v>1.153E-2</v>
          </cell>
          <cell r="I649">
            <v>4.1508000000000003E-2</v>
          </cell>
        </row>
        <row r="650">
          <cell r="D650" t="str">
            <v>SM0939D0</v>
          </cell>
          <cell r="E650">
            <v>123674</v>
          </cell>
          <cell r="F650">
            <v>123683</v>
          </cell>
          <cell r="G650" t="str">
            <v>EGDTGM</v>
          </cell>
          <cell r="H650">
            <v>1.153E-2</v>
          </cell>
          <cell r="I650">
            <v>4.1508000000000003E-2</v>
          </cell>
        </row>
        <row r="651">
          <cell r="D651" t="str">
            <v>SM0452D0</v>
          </cell>
          <cell r="E651">
            <v>124616</v>
          </cell>
          <cell r="F651">
            <v>124625</v>
          </cell>
          <cell r="G651" t="str">
            <v>EGDTGM</v>
          </cell>
          <cell r="H651">
            <v>1.1597E-2</v>
          </cell>
          <cell r="I651">
            <v>4.1749000000000001E-2</v>
          </cell>
        </row>
        <row r="652">
          <cell r="D652" t="str">
            <v>SM0442D0</v>
          </cell>
          <cell r="E652">
            <v>20466</v>
          </cell>
          <cell r="F652">
            <v>20493</v>
          </cell>
          <cell r="G652" t="str">
            <v>EGDTGM</v>
          </cell>
          <cell r="H652">
            <v>1.0108000000000001E-2</v>
          </cell>
          <cell r="I652">
            <v>3.6388999999999998E-2</v>
          </cell>
        </row>
        <row r="653">
          <cell r="D653" t="str">
            <v>SM0444D0</v>
          </cell>
          <cell r="E653">
            <v>20466</v>
          </cell>
          <cell r="F653">
            <v>20509</v>
          </cell>
          <cell r="G653" t="str">
            <v>EGDTGM</v>
          </cell>
          <cell r="H653">
            <v>1.0108000000000001E-2</v>
          </cell>
          <cell r="I653">
            <v>3.6388999999999998E-2</v>
          </cell>
        </row>
        <row r="654">
          <cell r="D654" t="str">
            <v>SM0063D0</v>
          </cell>
          <cell r="E654">
            <v>96478</v>
          </cell>
          <cell r="F654">
            <v>96487</v>
          </cell>
          <cell r="G654" t="str">
            <v>GAZNEH</v>
          </cell>
          <cell r="H654">
            <v>1.1067E-2</v>
          </cell>
          <cell r="I654">
            <v>3.9841000000000001E-2</v>
          </cell>
        </row>
        <row r="655">
          <cell r="D655" t="str">
            <v>SM0468D0</v>
          </cell>
          <cell r="E655">
            <v>95355</v>
          </cell>
          <cell r="F655">
            <v>95364</v>
          </cell>
          <cell r="G655" t="str">
            <v>GAZNEH</v>
          </cell>
          <cell r="H655">
            <v>1.1067E-2</v>
          </cell>
          <cell r="I655">
            <v>3.9841000000000001E-2</v>
          </cell>
        </row>
        <row r="656">
          <cell r="D656" t="str">
            <v>SM0468D1</v>
          </cell>
          <cell r="E656">
            <v>98998</v>
          </cell>
          <cell r="F656">
            <v>99003</v>
          </cell>
          <cell r="G656" t="str">
            <v>DESIGN</v>
          </cell>
          <cell r="H656">
            <v>1.1067E-2</v>
          </cell>
          <cell r="I656">
            <v>3.9841000000000001E-2</v>
          </cell>
        </row>
        <row r="657">
          <cell r="D657" t="str">
            <v>SM0471D0</v>
          </cell>
          <cell r="E657">
            <v>96664</v>
          </cell>
          <cell r="F657">
            <v>96673</v>
          </cell>
          <cell r="G657" t="str">
            <v>GAZNEH</v>
          </cell>
          <cell r="H657">
            <v>1.1067E-2</v>
          </cell>
          <cell r="I657">
            <v>3.9841000000000001E-2</v>
          </cell>
        </row>
        <row r="658">
          <cell r="D658" t="str">
            <v>SM0478D0</v>
          </cell>
          <cell r="E658">
            <v>95499</v>
          </cell>
          <cell r="F658">
            <v>95603</v>
          </cell>
          <cell r="G658" t="str">
            <v>EGDTGM</v>
          </cell>
          <cell r="H658">
            <v>1.1067E-2</v>
          </cell>
          <cell r="I658">
            <v>3.9841000000000001E-2</v>
          </cell>
        </row>
        <row r="659">
          <cell r="D659" t="str">
            <v>SM0479D0</v>
          </cell>
          <cell r="E659">
            <v>98373</v>
          </cell>
          <cell r="F659">
            <v>98382</v>
          </cell>
          <cell r="G659" t="str">
            <v>EGDTGM</v>
          </cell>
          <cell r="H659">
            <v>1.1067E-2</v>
          </cell>
          <cell r="I659">
            <v>3.9841000000000001E-2</v>
          </cell>
        </row>
        <row r="660">
          <cell r="D660" t="str">
            <v>SM0480D1</v>
          </cell>
          <cell r="E660">
            <v>95060</v>
          </cell>
          <cell r="F660">
            <v>95079</v>
          </cell>
          <cell r="G660" t="str">
            <v>ANTIBI</v>
          </cell>
          <cell r="H660">
            <v>1.1067E-2</v>
          </cell>
          <cell r="I660">
            <v>3.9841000000000001E-2</v>
          </cell>
        </row>
        <row r="661">
          <cell r="D661" t="str">
            <v>SM0480D2</v>
          </cell>
          <cell r="E661">
            <v>100353</v>
          </cell>
          <cell r="F661">
            <v>95284</v>
          </cell>
          <cell r="G661" t="str">
            <v>EGDTGM</v>
          </cell>
          <cell r="H661">
            <v>1.1067E-2</v>
          </cell>
          <cell r="I661">
            <v>3.9841000000000001E-2</v>
          </cell>
        </row>
        <row r="662">
          <cell r="D662" t="str">
            <v>SM0480D3</v>
          </cell>
          <cell r="E662">
            <v>97919</v>
          </cell>
          <cell r="F662">
            <v>97946</v>
          </cell>
          <cell r="G662" t="str">
            <v>GAZMIR</v>
          </cell>
          <cell r="H662">
            <v>1.1067E-2</v>
          </cell>
          <cell r="I662">
            <v>3.9841000000000001E-2</v>
          </cell>
        </row>
        <row r="663">
          <cell r="D663" t="str">
            <v>SM0482D0</v>
          </cell>
          <cell r="E663">
            <v>95060</v>
          </cell>
          <cell r="F663">
            <v>95079</v>
          </cell>
          <cell r="G663" t="str">
            <v>EGDTGM</v>
          </cell>
          <cell r="H663">
            <v>1.1067E-2</v>
          </cell>
          <cell r="I663">
            <v>3.9841000000000001E-2</v>
          </cell>
        </row>
        <row r="664">
          <cell r="D664" t="str">
            <v>SM0483D1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1.1067E-2</v>
          </cell>
          <cell r="I664">
            <v>3.9841000000000001E-2</v>
          </cell>
        </row>
        <row r="665">
          <cell r="D665" t="str">
            <v>SM0483D2</v>
          </cell>
          <cell r="E665">
            <v>95060</v>
          </cell>
          <cell r="F665">
            <v>95079</v>
          </cell>
          <cell r="G665" t="str">
            <v>FORTUS</v>
          </cell>
          <cell r="H665">
            <v>1.1067E-2</v>
          </cell>
          <cell r="I665">
            <v>3.9841000000000001E-2</v>
          </cell>
        </row>
        <row r="666">
          <cell r="D666" t="str">
            <v>SM0483D3</v>
          </cell>
          <cell r="E666">
            <v>97919</v>
          </cell>
          <cell r="F666">
            <v>97928</v>
          </cell>
          <cell r="G666" t="str">
            <v>GAZMIR</v>
          </cell>
          <cell r="H666">
            <v>1.1067E-2</v>
          </cell>
          <cell r="I666">
            <v>3.9841000000000001E-2</v>
          </cell>
        </row>
        <row r="667">
          <cell r="D667" t="str">
            <v>SM0886D0</v>
          </cell>
          <cell r="E667">
            <v>97679</v>
          </cell>
          <cell r="F667">
            <v>97688</v>
          </cell>
          <cell r="G667" t="str">
            <v>EGDTGM</v>
          </cell>
          <cell r="H667">
            <v>1.1067E-2</v>
          </cell>
          <cell r="I667">
            <v>3.9841000000000001E-2</v>
          </cell>
        </row>
        <row r="668">
          <cell r="D668" t="str">
            <v>SM0897D0</v>
          </cell>
          <cell r="E668">
            <v>95239</v>
          </cell>
          <cell r="F668">
            <v>95248</v>
          </cell>
          <cell r="G668" t="str">
            <v>EGDTGM</v>
          </cell>
          <cell r="H668">
            <v>1.1067E-2</v>
          </cell>
          <cell r="I668">
            <v>3.9841000000000001E-2</v>
          </cell>
        </row>
        <row r="669">
          <cell r="D669" t="str">
            <v>SM1024D0</v>
          </cell>
          <cell r="E669">
            <v>95499</v>
          </cell>
          <cell r="F669">
            <v>95603</v>
          </cell>
          <cell r="G669" t="str">
            <v>EGDTGM</v>
          </cell>
          <cell r="H669">
            <v>1.1067E-2</v>
          </cell>
          <cell r="I669">
            <v>3.9841000000000001E-2</v>
          </cell>
        </row>
        <row r="670">
          <cell r="D670" t="str">
            <v>SM1027D0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1.1067E-2</v>
          </cell>
          <cell r="I670">
            <v>3.9841000000000001E-2</v>
          </cell>
        </row>
        <row r="671">
          <cell r="D671" t="str">
            <v>SM1075D0</v>
          </cell>
          <cell r="E671">
            <v>95792</v>
          </cell>
          <cell r="F671">
            <v>95809</v>
          </cell>
          <cell r="G671" t="str">
            <v>PRISMA</v>
          </cell>
          <cell r="H671">
            <v>1.1067E-2</v>
          </cell>
          <cell r="I671">
            <v>3.9841000000000001E-2</v>
          </cell>
        </row>
        <row r="672">
          <cell r="D672" t="str">
            <v>SM1087D0</v>
          </cell>
          <cell r="E672">
            <v>96110</v>
          </cell>
          <cell r="F672">
            <v>96129</v>
          </cell>
          <cell r="G672" t="str">
            <v>DESIGN</v>
          </cell>
          <cell r="H672">
            <v>1.1067E-2</v>
          </cell>
          <cell r="I672">
            <v>3.9841000000000001E-2</v>
          </cell>
        </row>
        <row r="673">
          <cell r="D673" t="str">
            <v>SM1164D0</v>
          </cell>
          <cell r="E673">
            <v>97811</v>
          </cell>
          <cell r="F673">
            <v>97857</v>
          </cell>
          <cell r="G673" t="str">
            <v>PRISMA</v>
          </cell>
          <cell r="H673">
            <v>1.1067E-2</v>
          </cell>
          <cell r="I673">
            <v>3.9841000000000001E-2</v>
          </cell>
        </row>
        <row r="674">
          <cell r="D674" t="str">
            <v>SM1209D0</v>
          </cell>
          <cell r="E674">
            <v>97811</v>
          </cell>
          <cell r="F674">
            <v>97820</v>
          </cell>
          <cell r="G674" t="str">
            <v>DESIGN</v>
          </cell>
          <cell r="H674">
            <v>1.1067E-2</v>
          </cell>
          <cell r="I674">
            <v>3.9841000000000001E-2</v>
          </cell>
        </row>
        <row r="675">
          <cell r="D675" t="str">
            <v>SM1211D0</v>
          </cell>
          <cell r="E675">
            <v>95499</v>
          </cell>
          <cell r="F675">
            <v>95505</v>
          </cell>
          <cell r="G675" t="str">
            <v>GAZNEH</v>
          </cell>
          <cell r="H675">
            <v>1.1067E-2</v>
          </cell>
          <cell r="I675">
            <v>3.9841000000000001E-2</v>
          </cell>
        </row>
        <row r="676">
          <cell r="D676" t="str">
            <v>SM1157D0</v>
          </cell>
          <cell r="G676" t="str">
            <v>VMOLTR</v>
          </cell>
          <cell r="H676">
            <v>1.1067E-2</v>
          </cell>
          <cell r="I676">
            <v>3.9841000000000001E-2</v>
          </cell>
        </row>
        <row r="677">
          <cell r="D677" t="str">
            <v>SM0447D0</v>
          </cell>
          <cell r="E677">
            <v>24711</v>
          </cell>
          <cell r="F677">
            <v>24720</v>
          </cell>
          <cell r="G677" t="str">
            <v>AGRIBC</v>
          </cell>
          <cell r="H677">
            <v>1.1036000000000001E-2</v>
          </cell>
          <cell r="I677">
            <v>3.9730000000000001E-2</v>
          </cell>
        </row>
        <row r="678">
          <cell r="D678" t="str">
            <v>SM0464D0</v>
          </cell>
          <cell r="E678">
            <v>120860</v>
          </cell>
          <cell r="F678">
            <v>120879</v>
          </cell>
          <cell r="G678" t="str">
            <v>EGDTGM</v>
          </cell>
          <cell r="H678">
            <v>1.1036000000000001E-2</v>
          </cell>
          <cell r="I678">
            <v>3.9730000000000001E-2</v>
          </cell>
        </row>
        <row r="679">
          <cell r="D679" t="str">
            <v>SM0465D1</v>
          </cell>
          <cell r="E679">
            <v>120860</v>
          </cell>
          <cell r="F679">
            <v>120879</v>
          </cell>
          <cell r="G679" t="str">
            <v>MITTRO</v>
          </cell>
          <cell r="H679">
            <v>1.1036000000000001E-2</v>
          </cell>
          <cell r="I679">
            <v>3.9730000000000001E-2</v>
          </cell>
        </row>
        <row r="680">
          <cell r="D680" t="str">
            <v>SM0465D2</v>
          </cell>
          <cell r="E680">
            <v>120860</v>
          </cell>
          <cell r="F680">
            <v>120879</v>
          </cell>
          <cell r="G680" t="str">
            <v>ELEROM</v>
          </cell>
          <cell r="H680">
            <v>1.1036000000000001E-2</v>
          </cell>
          <cell r="I680">
            <v>3.9730000000000001E-2</v>
          </cell>
        </row>
        <row r="681">
          <cell r="D681" t="str">
            <v>SM0466D0</v>
          </cell>
          <cell r="E681">
            <v>124206</v>
          </cell>
          <cell r="F681">
            <v>124224</v>
          </cell>
          <cell r="G681" t="str">
            <v>SPDROM</v>
          </cell>
          <cell r="H681">
            <v>1.1036000000000001E-2</v>
          </cell>
          <cell r="I681">
            <v>3.9730000000000001E-2</v>
          </cell>
        </row>
        <row r="682">
          <cell r="D682" t="str">
            <v>SM0469D0</v>
          </cell>
          <cell r="E682">
            <v>122463</v>
          </cell>
          <cell r="F682">
            <v>122472</v>
          </cell>
          <cell r="G682" t="str">
            <v>EGDTGM</v>
          </cell>
          <cell r="H682">
            <v>1.1036000000000001E-2</v>
          </cell>
          <cell r="I682">
            <v>3.9730000000000001E-2</v>
          </cell>
        </row>
        <row r="683">
          <cell r="D683" t="str">
            <v>SM0472D0</v>
          </cell>
          <cell r="E683">
            <v>124233</v>
          </cell>
          <cell r="F683">
            <v>124242</v>
          </cell>
          <cell r="G683" t="str">
            <v>SCAZSI</v>
          </cell>
          <cell r="H683">
            <v>1.1036000000000001E-2</v>
          </cell>
          <cell r="I683">
            <v>3.9730000000000001E-2</v>
          </cell>
        </row>
        <row r="684">
          <cell r="D684" t="str">
            <v>SM0481D0</v>
          </cell>
          <cell r="E684">
            <v>124233</v>
          </cell>
          <cell r="F684">
            <v>124242</v>
          </cell>
          <cell r="G684" t="str">
            <v>SCZSII</v>
          </cell>
          <cell r="H684">
            <v>1.1036000000000001E-2</v>
          </cell>
          <cell r="I684">
            <v>3.9730000000000001E-2</v>
          </cell>
        </row>
        <row r="685">
          <cell r="D685" t="str">
            <v>SM0925D0</v>
          </cell>
          <cell r="E685">
            <v>124206</v>
          </cell>
          <cell r="F685">
            <v>124215</v>
          </cell>
          <cell r="G685" t="str">
            <v>CORDGZ</v>
          </cell>
          <cell r="H685">
            <v>1.1036000000000001E-2</v>
          </cell>
          <cell r="I685">
            <v>3.9730000000000001E-2</v>
          </cell>
        </row>
        <row r="686">
          <cell r="D686" t="str">
            <v>SM0926D0</v>
          </cell>
          <cell r="E686">
            <v>124723</v>
          </cell>
          <cell r="F686">
            <v>124732</v>
          </cell>
          <cell r="G686" t="str">
            <v>RAGESR</v>
          </cell>
          <cell r="H686">
            <v>1.1036000000000001E-2</v>
          </cell>
          <cell r="I686">
            <v>3.9730000000000001E-2</v>
          </cell>
        </row>
        <row r="687">
          <cell r="D687" t="str">
            <v>SM0957D0</v>
          </cell>
          <cell r="E687">
            <v>120888</v>
          </cell>
          <cell r="F687">
            <v>120913</v>
          </cell>
          <cell r="G687" t="str">
            <v>CORDGZ</v>
          </cell>
          <cell r="H687">
            <v>1.1036000000000001E-2</v>
          </cell>
          <cell r="I687">
            <v>3.9730000000000001E-2</v>
          </cell>
        </row>
        <row r="688">
          <cell r="D688" t="str">
            <v>SM0957D1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1.1036000000000001E-2</v>
          </cell>
          <cell r="I688">
            <v>3.9730000000000001E-2</v>
          </cell>
        </row>
        <row r="689">
          <cell r="D689" t="str">
            <v>SM1097D0</v>
          </cell>
          <cell r="E689">
            <v>124643</v>
          </cell>
          <cell r="F689">
            <v>124634</v>
          </cell>
          <cell r="G689" t="str">
            <v>MIHOCO</v>
          </cell>
          <cell r="H689">
            <v>1.1036000000000001E-2</v>
          </cell>
          <cell r="I689">
            <v>3.9730000000000001E-2</v>
          </cell>
        </row>
        <row r="690">
          <cell r="D690" t="str">
            <v>SM1259D0</v>
          </cell>
          <cell r="E690">
            <v>120922</v>
          </cell>
          <cell r="F690">
            <v>120931</v>
          </cell>
          <cell r="G690" t="str">
            <v>CORDGZ</v>
          </cell>
          <cell r="H690">
            <v>1.1036000000000001E-2</v>
          </cell>
          <cell r="I690">
            <v>3.9730000000000001E-2</v>
          </cell>
        </row>
        <row r="691">
          <cell r="D691" t="str">
            <v>SM0493D0</v>
          </cell>
          <cell r="E691">
            <v>146263</v>
          </cell>
          <cell r="F691">
            <v>146272</v>
          </cell>
          <cell r="G691" t="str">
            <v>EGDTGM</v>
          </cell>
          <cell r="H691">
            <v>1.0793000000000001E-2</v>
          </cell>
          <cell r="I691">
            <v>3.8855000000000001E-2</v>
          </cell>
        </row>
        <row r="692">
          <cell r="D692" t="str">
            <v>SM0488D0</v>
          </cell>
          <cell r="E692">
            <v>146370</v>
          </cell>
          <cell r="F692">
            <v>146389</v>
          </cell>
          <cell r="G692" t="str">
            <v>EGDTGM</v>
          </cell>
          <cell r="H692">
            <v>1.0843999999999999E-2</v>
          </cell>
          <cell r="I692">
            <v>3.9038000000000003E-2</v>
          </cell>
        </row>
        <row r="693">
          <cell r="D693" t="str">
            <v>SM0489D0</v>
          </cell>
          <cell r="E693">
            <v>150221</v>
          </cell>
          <cell r="F693">
            <v>150230</v>
          </cell>
          <cell r="G693" t="str">
            <v>EGDTGM</v>
          </cell>
          <cell r="H693">
            <v>1.0843999999999999E-2</v>
          </cell>
          <cell r="I693">
            <v>3.9038000000000003E-2</v>
          </cell>
        </row>
        <row r="694">
          <cell r="D694" t="str">
            <v>SM0494D1</v>
          </cell>
          <cell r="E694">
            <v>35731</v>
          </cell>
          <cell r="F694">
            <v>35740</v>
          </cell>
          <cell r="G694" t="str">
            <v>EGDTGM</v>
          </cell>
          <cell r="H694">
            <v>1.0843999999999999E-2</v>
          </cell>
          <cell r="I694">
            <v>3.9038000000000003E-2</v>
          </cell>
        </row>
        <row r="695">
          <cell r="D695" t="str">
            <v>SM0494D2</v>
          </cell>
          <cell r="E695">
            <v>35731</v>
          </cell>
          <cell r="F695">
            <v>35740</v>
          </cell>
          <cell r="G695" t="str">
            <v>TRMBOT</v>
          </cell>
          <cell r="H695">
            <v>1.0843999999999999E-2</v>
          </cell>
          <cell r="I695">
            <v>3.9038000000000003E-2</v>
          </cell>
        </row>
        <row r="696">
          <cell r="D696" t="str">
            <v>SM0495D0</v>
          </cell>
          <cell r="E696">
            <v>36453</v>
          </cell>
          <cell r="F696">
            <v>36462</v>
          </cell>
          <cell r="G696" t="str">
            <v>EGDTGM</v>
          </cell>
          <cell r="H696">
            <v>1.0843999999999999E-2</v>
          </cell>
          <cell r="I696">
            <v>3.9038000000000003E-2</v>
          </cell>
        </row>
        <row r="697">
          <cell r="D697" t="str">
            <v>SM0496D0</v>
          </cell>
          <cell r="E697">
            <v>36006</v>
          </cell>
          <cell r="F697">
            <v>36015</v>
          </cell>
          <cell r="G697" t="str">
            <v>EGDTGM</v>
          </cell>
          <cell r="H697">
            <v>1.0843999999999999E-2</v>
          </cell>
          <cell r="I697">
            <v>3.9038000000000003E-2</v>
          </cell>
        </row>
        <row r="698">
          <cell r="D698" t="str">
            <v>SM0961D0</v>
          </cell>
          <cell r="E698">
            <v>146655</v>
          </cell>
          <cell r="F698">
            <v>146664</v>
          </cell>
          <cell r="G698" t="str">
            <v>GDRBUC</v>
          </cell>
          <cell r="H698">
            <v>1.0843999999999999E-2</v>
          </cell>
          <cell r="I698">
            <v>3.9038000000000003E-2</v>
          </cell>
        </row>
        <row r="699">
          <cell r="D699" t="str">
            <v>SM0462D0</v>
          </cell>
          <cell r="E699">
            <v>121055</v>
          </cell>
          <cell r="F699">
            <v>121064</v>
          </cell>
          <cell r="G699" t="str">
            <v>EGDTGM</v>
          </cell>
          <cell r="H699">
            <v>1.1089E-2</v>
          </cell>
          <cell r="I699">
            <v>3.9919999999999997E-2</v>
          </cell>
        </row>
        <row r="700">
          <cell r="D700" t="str">
            <v>SM0462D1</v>
          </cell>
          <cell r="E700">
            <v>121055</v>
          </cell>
          <cell r="F700">
            <v>121064</v>
          </cell>
          <cell r="G700" t="str">
            <v>MIHOCO</v>
          </cell>
          <cell r="H700">
            <v>1.1089E-2</v>
          </cell>
          <cell r="I700">
            <v>3.9919999999999997E-2</v>
          </cell>
        </row>
        <row r="701">
          <cell r="D701" t="str">
            <v>SM0463D1</v>
          </cell>
          <cell r="E701">
            <v>121055</v>
          </cell>
          <cell r="F701">
            <v>121082</v>
          </cell>
          <cell r="G701" t="str">
            <v>MIROFR</v>
          </cell>
          <cell r="H701">
            <v>1.1089E-2</v>
          </cell>
          <cell r="I701">
            <v>3.9919999999999997E-2</v>
          </cell>
        </row>
        <row r="702">
          <cell r="D702" t="str">
            <v>SM0470D1</v>
          </cell>
          <cell r="E702">
            <v>124750</v>
          </cell>
          <cell r="F702">
            <v>124769</v>
          </cell>
          <cell r="G702" t="str">
            <v>HANANC</v>
          </cell>
          <cell r="H702">
            <v>1.1089E-2</v>
          </cell>
          <cell r="I702">
            <v>3.9919999999999997E-2</v>
          </cell>
        </row>
        <row r="703">
          <cell r="D703" t="str">
            <v>SM0473D0</v>
          </cell>
          <cell r="E703">
            <v>95391</v>
          </cell>
          <cell r="F703">
            <v>95408</v>
          </cell>
          <cell r="G703" t="str">
            <v>EGDTGM</v>
          </cell>
          <cell r="H703">
            <v>1.1089E-2</v>
          </cell>
          <cell r="I703">
            <v>3.9919999999999997E-2</v>
          </cell>
        </row>
        <row r="704">
          <cell r="D704" t="str">
            <v>SM0474D0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1.1089E-2</v>
          </cell>
          <cell r="I704">
            <v>3.9919999999999997E-2</v>
          </cell>
        </row>
        <row r="705">
          <cell r="D705" t="str">
            <v>SM0474D1</v>
          </cell>
          <cell r="E705">
            <v>95391</v>
          </cell>
          <cell r="F705">
            <v>95408</v>
          </cell>
          <cell r="G705" t="str">
            <v>ROMPAK</v>
          </cell>
          <cell r="H705">
            <v>1.1089E-2</v>
          </cell>
          <cell r="I705">
            <v>3.9919999999999997E-2</v>
          </cell>
        </row>
        <row r="706">
          <cell r="D706" t="str">
            <v>SM0475D0</v>
          </cell>
          <cell r="E706">
            <v>98051</v>
          </cell>
          <cell r="F706">
            <v>98079</v>
          </cell>
          <cell r="G706" t="str">
            <v>EGDTGM</v>
          </cell>
          <cell r="H706">
            <v>1.1089E-2</v>
          </cell>
          <cell r="I706">
            <v>3.9919999999999997E-2</v>
          </cell>
        </row>
        <row r="707">
          <cell r="D707" t="str">
            <v>SM0476D0</v>
          </cell>
          <cell r="E707">
            <v>98051</v>
          </cell>
          <cell r="F707">
            <v>98060</v>
          </cell>
          <cell r="G707" t="str">
            <v>EGDTGM</v>
          </cell>
          <cell r="H707">
            <v>1.1089E-2</v>
          </cell>
          <cell r="I707">
            <v>3.9919999999999997E-2</v>
          </cell>
        </row>
        <row r="708">
          <cell r="D708" t="str">
            <v>SM0477D0</v>
          </cell>
          <cell r="E708">
            <v>98220</v>
          </cell>
          <cell r="F708">
            <v>98239</v>
          </cell>
          <cell r="G708" t="str">
            <v>EGDTGM</v>
          </cell>
          <cell r="H708">
            <v>1.1089E-2</v>
          </cell>
          <cell r="I708">
            <v>3.9919999999999997E-2</v>
          </cell>
        </row>
        <row r="709">
          <cell r="D709" t="str">
            <v>SM0477D1</v>
          </cell>
          <cell r="E709">
            <v>98220</v>
          </cell>
          <cell r="F709">
            <v>98239</v>
          </cell>
          <cell r="G709" t="str">
            <v>PRISMA</v>
          </cell>
          <cell r="H709">
            <v>1.1089E-2</v>
          </cell>
          <cell r="I709">
            <v>3.9919999999999997E-2</v>
          </cell>
        </row>
        <row r="710">
          <cell r="D710" t="str">
            <v>SM0913D0</v>
          </cell>
          <cell r="E710">
            <v>96637</v>
          </cell>
          <cell r="F710">
            <v>96646</v>
          </cell>
          <cell r="G710" t="str">
            <v>EGDTGM</v>
          </cell>
          <cell r="H710">
            <v>1.1089E-2</v>
          </cell>
          <cell r="I710">
            <v>3.9919999999999997E-2</v>
          </cell>
        </row>
        <row r="711">
          <cell r="D711" t="str">
            <v>SM0944D0</v>
          </cell>
          <cell r="E711">
            <v>124661</v>
          </cell>
          <cell r="F711">
            <v>124670</v>
          </cell>
          <cell r="G711" t="str">
            <v>ANDPTN</v>
          </cell>
          <cell r="H711">
            <v>1.1089E-2</v>
          </cell>
          <cell r="I711">
            <v>3.9919999999999997E-2</v>
          </cell>
        </row>
        <row r="712">
          <cell r="D712" t="str">
            <v>SM1125D0</v>
          </cell>
          <cell r="E712">
            <v>96637</v>
          </cell>
          <cell r="F712">
            <v>96646</v>
          </cell>
          <cell r="G712" t="str">
            <v>UMBCRI</v>
          </cell>
          <cell r="H712">
            <v>1.1089E-2</v>
          </cell>
          <cell r="I712">
            <v>3.9919999999999997E-2</v>
          </cell>
        </row>
        <row r="713">
          <cell r="D713" t="str">
            <v>SM0490D0</v>
          </cell>
          <cell r="E713">
            <v>146539</v>
          </cell>
          <cell r="F713">
            <v>146548</v>
          </cell>
          <cell r="G713" t="str">
            <v>EGDTGM</v>
          </cell>
          <cell r="H713">
            <v>1.0793000000000001E-2</v>
          </cell>
          <cell r="I713">
            <v>3.8855000000000001E-2</v>
          </cell>
        </row>
        <row r="714">
          <cell r="D714" t="str">
            <v>SM0491D0</v>
          </cell>
          <cell r="E714">
            <v>146281</v>
          </cell>
          <cell r="F714">
            <v>146290</v>
          </cell>
          <cell r="G714" t="str">
            <v>EGDTGM</v>
          </cell>
          <cell r="H714">
            <v>1.0793000000000001E-2</v>
          </cell>
          <cell r="I714">
            <v>3.8855000000000001E-2</v>
          </cell>
        </row>
        <row r="715">
          <cell r="D715" t="str">
            <v>SM0492D0</v>
          </cell>
          <cell r="E715">
            <v>147134</v>
          </cell>
          <cell r="F715">
            <v>147143</v>
          </cell>
          <cell r="G715" t="str">
            <v>EGDTGM</v>
          </cell>
          <cell r="H715">
            <v>1.0793000000000001E-2</v>
          </cell>
          <cell r="I715">
            <v>3.8855000000000001E-2</v>
          </cell>
        </row>
        <row r="716">
          <cell r="D716" t="str">
            <v>SM0884D0</v>
          </cell>
          <cell r="E716">
            <v>97438</v>
          </cell>
          <cell r="F716">
            <v>97447</v>
          </cell>
          <cell r="G716" t="str">
            <v>EGDTGM</v>
          </cell>
          <cell r="H716">
            <v>1.1036000000000001E-2</v>
          </cell>
          <cell r="I716">
            <v>3.9730000000000001E-2</v>
          </cell>
        </row>
        <row r="717">
          <cell r="D717" t="str">
            <v>SM0580D0</v>
          </cell>
          <cell r="E717">
            <v>138084</v>
          </cell>
          <cell r="F717">
            <v>138093</v>
          </cell>
          <cell r="G717" t="str">
            <v>BENTON</v>
          </cell>
          <cell r="H717">
            <v>1.0439E-2</v>
          </cell>
          <cell r="I717">
            <v>3.7580000000000002E-2</v>
          </cell>
        </row>
        <row r="718">
          <cell r="D718" t="str">
            <v>SM0583D0</v>
          </cell>
          <cell r="E718">
            <v>137185</v>
          </cell>
          <cell r="F718">
            <v>137194</v>
          </cell>
          <cell r="G718" t="str">
            <v>GAZVST</v>
          </cell>
          <cell r="H718">
            <v>1.0439E-2</v>
          </cell>
          <cell r="I718">
            <v>3.7580000000000002E-2</v>
          </cell>
        </row>
        <row r="719">
          <cell r="D719" t="str">
            <v>SM0585D1</v>
          </cell>
          <cell r="E719">
            <v>136483</v>
          </cell>
          <cell r="F719">
            <v>136492</v>
          </cell>
          <cell r="G719" t="str">
            <v>EGDTGM</v>
          </cell>
          <cell r="H719">
            <v>1.0439E-2</v>
          </cell>
          <cell r="I719">
            <v>3.7580000000000002E-2</v>
          </cell>
        </row>
        <row r="720">
          <cell r="D720" t="str">
            <v>SM0585D2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1.0439E-2</v>
          </cell>
          <cell r="I720">
            <v>3.7580000000000002E-2</v>
          </cell>
        </row>
        <row r="721">
          <cell r="D721" t="str">
            <v>SM0898D0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1.0439E-2</v>
          </cell>
          <cell r="I721">
            <v>3.7580000000000002E-2</v>
          </cell>
        </row>
        <row r="722">
          <cell r="D722" t="str">
            <v>SM0917D0</v>
          </cell>
          <cell r="E722">
            <v>138280</v>
          </cell>
          <cell r="F722">
            <v>138299</v>
          </cell>
          <cell r="G722" t="str">
            <v>EGDTGM</v>
          </cell>
          <cell r="H722">
            <v>1.0439E-2</v>
          </cell>
          <cell r="I722">
            <v>3.7580000000000002E-2</v>
          </cell>
        </row>
        <row r="723">
          <cell r="D723" t="str">
            <v>SM0943D0</v>
          </cell>
          <cell r="E723">
            <v>139358</v>
          </cell>
          <cell r="F723">
            <v>139367</v>
          </cell>
          <cell r="G723" t="str">
            <v>GAZVST</v>
          </cell>
          <cell r="H723">
            <v>1.0439E-2</v>
          </cell>
          <cell r="I723">
            <v>3.7580000000000002E-2</v>
          </cell>
        </row>
        <row r="724">
          <cell r="D724" t="str">
            <v>SM1056D0</v>
          </cell>
          <cell r="E724">
            <v>138084</v>
          </cell>
          <cell r="F724">
            <v>138093</v>
          </cell>
          <cell r="G724" t="str">
            <v>EGDTGM</v>
          </cell>
          <cell r="H724">
            <v>1.0439E-2</v>
          </cell>
          <cell r="I724">
            <v>3.7580000000000002E-2</v>
          </cell>
        </row>
        <row r="725">
          <cell r="D725" t="str">
            <v>SM1128D0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1.0439E-2</v>
          </cell>
          <cell r="I725">
            <v>3.7580000000000002E-2</v>
          </cell>
        </row>
        <row r="726">
          <cell r="D726" t="str">
            <v>SM1163D0</v>
          </cell>
          <cell r="E726">
            <v>137185</v>
          </cell>
          <cell r="F726">
            <v>137194</v>
          </cell>
          <cell r="G726" t="str">
            <v>SAMMIL</v>
          </cell>
          <cell r="H726">
            <v>1.0439E-2</v>
          </cell>
          <cell r="I726">
            <v>3.7580000000000002E-2</v>
          </cell>
        </row>
        <row r="727">
          <cell r="D727" t="str">
            <v>SM0324D0</v>
          </cell>
          <cell r="E727">
            <v>30988</v>
          </cell>
          <cell r="F727">
            <v>30997</v>
          </cell>
          <cell r="G727" t="str">
            <v>GAZVST</v>
          </cell>
          <cell r="H727">
            <v>1.0463E-2</v>
          </cell>
          <cell r="I727">
            <v>3.7666999999999999E-2</v>
          </cell>
        </row>
        <row r="728">
          <cell r="D728" t="str">
            <v>SM0587D0</v>
          </cell>
          <cell r="E728">
            <v>136526</v>
          </cell>
          <cell r="F728">
            <v>136535</v>
          </cell>
          <cell r="G728" t="str">
            <v>CONTIT</v>
          </cell>
          <cell r="H728">
            <v>1.0463E-2</v>
          </cell>
          <cell r="I728">
            <v>3.7666999999999999E-2</v>
          </cell>
        </row>
        <row r="729">
          <cell r="D729" t="str">
            <v>SM0588D0</v>
          </cell>
          <cell r="E729">
            <v>136526</v>
          </cell>
          <cell r="F729">
            <v>136535</v>
          </cell>
          <cell r="G729" t="str">
            <v>RUBINK</v>
          </cell>
          <cell r="H729">
            <v>1.0463E-2</v>
          </cell>
          <cell r="I729">
            <v>3.7666999999999999E-2</v>
          </cell>
        </row>
        <row r="730">
          <cell r="D730" t="str">
            <v>SM0588D1</v>
          </cell>
          <cell r="E730">
            <v>136526</v>
          </cell>
          <cell r="F730">
            <v>136535</v>
          </cell>
          <cell r="G730" t="str">
            <v>EGDTGM</v>
          </cell>
          <cell r="H730">
            <v>1.0463E-2</v>
          </cell>
          <cell r="I730">
            <v>3.7666999999999999E-2</v>
          </cell>
        </row>
        <row r="731">
          <cell r="D731" t="str">
            <v>SM0589D0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1.0463E-2</v>
          </cell>
          <cell r="I731">
            <v>3.7666999999999999E-2</v>
          </cell>
        </row>
        <row r="732">
          <cell r="D732" t="str">
            <v>SM0591D0</v>
          </cell>
          <cell r="E732">
            <v>136526</v>
          </cell>
          <cell r="F732">
            <v>136535</v>
          </cell>
          <cell r="G732" t="str">
            <v>KLARAP</v>
          </cell>
          <cell r="H732">
            <v>1.0463E-2</v>
          </cell>
          <cell r="I732">
            <v>3.7666999999999999E-2</v>
          </cell>
        </row>
        <row r="733">
          <cell r="D733" t="str">
            <v>SM0592D0</v>
          </cell>
          <cell r="E733">
            <v>137728</v>
          </cell>
          <cell r="F733">
            <v>137737</v>
          </cell>
          <cell r="G733" t="str">
            <v>EGDTGM</v>
          </cell>
          <cell r="H733">
            <v>1.0463E-2</v>
          </cell>
          <cell r="I733">
            <v>3.7666999999999999E-2</v>
          </cell>
        </row>
        <row r="734">
          <cell r="D734" t="str">
            <v>SM0593D0</v>
          </cell>
          <cell r="E734">
            <v>138501</v>
          </cell>
          <cell r="F734">
            <v>138510</v>
          </cell>
          <cell r="G734" t="str">
            <v>EGDTGM</v>
          </cell>
          <cell r="H734">
            <v>1.0463E-2</v>
          </cell>
          <cell r="I734">
            <v>3.7666999999999999E-2</v>
          </cell>
        </row>
        <row r="735">
          <cell r="D735" t="str">
            <v>SM0594D0</v>
          </cell>
          <cell r="E735">
            <v>138574</v>
          </cell>
          <cell r="F735">
            <v>138583</v>
          </cell>
          <cell r="G735" t="str">
            <v>EGDTGM</v>
          </cell>
          <cell r="H735">
            <v>1.0463E-2</v>
          </cell>
          <cell r="I735">
            <v>3.7666999999999999E-2</v>
          </cell>
        </row>
        <row r="736">
          <cell r="D736" t="str">
            <v>SM0929D0</v>
          </cell>
          <cell r="E736">
            <v>136526</v>
          </cell>
          <cell r="F736">
            <v>136544</v>
          </cell>
          <cell r="G736" t="str">
            <v>EGDTGM</v>
          </cell>
          <cell r="H736">
            <v>1.0463E-2</v>
          </cell>
          <cell r="I736">
            <v>3.7666999999999999E-2</v>
          </cell>
        </row>
        <row r="737">
          <cell r="D737" t="str">
            <v>SM0971D0</v>
          </cell>
          <cell r="E737">
            <v>27169</v>
          </cell>
          <cell r="F737">
            <v>27178</v>
          </cell>
          <cell r="G737" t="str">
            <v>PETRLD</v>
          </cell>
          <cell r="H737">
            <v>1.0463E-2</v>
          </cell>
          <cell r="I737">
            <v>3.7666999999999999E-2</v>
          </cell>
        </row>
        <row r="738">
          <cell r="D738" t="str">
            <v>SM1035D0</v>
          </cell>
          <cell r="E738">
            <v>29001</v>
          </cell>
          <cell r="F738">
            <v>29010</v>
          </cell>
          <cell r="G738" t="str">
            <v>GAZVST</v>
          </cell>
          <cell r="H738">
            <v>1.0463E-2</v>
          </cell>
          <cell r="I738">
            <v>3.7666999999999999E-2</v>
          </cell>
        </row>
        <row r="739">
          <cell r="D739" t="str">
            <v>SM1035D1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1.0463E-2</v>
          </cell>
          <cell r="I739">
            <v>3.7666999999999999E-2</v>
          </cell>
        </row>
        <row r="740">
          <cell r="D740" t="str">
            <v>SM1085D0</v>
          </cell>
          <cell r="E740">
            <v>138574</v>
          </cell>
          <cell r="F740">
            <v>138583</v>
          </cell>
          <cell r="G740" t="str">
            <v>EGDTGM</v>
          </cell>
          <cell r="H740">
            <v>1.0463E-2</v>
          </cell>
          <cell r="I740">
            <v>3.7666999999999999E-2</v>
          </cell>
        </row>
        <row r="741">
          <cell r="D741" t="str">
            <v>SM1271D0</v>
          </cell>
          <cell r="E741">
            <v>136526</v>
          </cell>
          <cell r="F741">
            <v>136535</v>
          </cell>
          <cell r="G741" t="str">
            <v>EGDTGM</v>
          </cell>
          <cell r="H741">
            <v>1.0463E-2</v>
          </cell>
          <cell r="I741">
            <v>3.7666999999999999E-2</v>
          </cell>
        </row>
        <row r="742">
          <cell r="D742" t="str">
            <v>SM0214D0</v>
          </cell>
          <cell r="E742">
            <v>106318</v>
          </cell>
          <cell r="F742">
            <v>106327</v>
          </cell>
          <cell r="G742" t="str">
            <v>EGDTGM</v>
          </cell>
          <cell r="H742">
            <v>1.0442E-2</v>
          </cell>
          <cell r="I742">
            <v>3.7590999999999999E-2</v>
          </cell>
        </row>
        <row r="743">
          <cell r="D743" t="str">
            <v>SM0231D0</v>
          </cell>
          <cell r="E743">
            <v>107582</v>
          </cell>
          <cell r="F743">
            <v>107591</v>
          </cell>
          <cell r="G743" t="str">
            <v>EGDTGM</v>
          </cell>
          <cell r="H743">
            <v>1.0442E-2</v>
          </cell>
          <cell r="I743">
            <v>3.7590999999999999E-2</v>
          </cell>
        </row>
        <row r="744">
          <cell r="D744" t="str">
            <v>SM0539D0</v>
          </cell>
          <cell r="E744">
            <v>136599</v>
          </cell>
          <cell r="F744">
            <v>136606</v>
          </cell>
          <cell r="G744" t="str">
            <v>GAZVST</v>
          </cell>
          <cell r="H744">
            <v>1.0442E-2</v>
          </cell>
          <cell r="I744">
            <v>3.7590999999999999E-2</v>
          </cell>
        </row>
        <row r="745">
          <cell r="D745" t="str">
            <v>SM0559D0</v>
          </cell>
          <cell r="E745">
            <v>108794</v>
          </cell>
          <cell r="F745">
            <v>108801</v>
          </cell>
          <cell r="G745" t="str">
            <v>EGDTGM</v>
          </cell>
          <cell r="H745">
            <v>1.0442E-2</v>
          </cell>
          <cell r="I745">
            <v>3.7590999999999999E-2</v>
          </cell>
        </row>
        <row r="746">
          <cell r="D746" t="str">
            <v>SM0560D0</v>
          </cell>
          <cell r="E746">
            <v>108035</v>
          </cell>
          <cell r="F746">
            <v>108062</v>
          </cell>
          <cell r="G746" t="str">
            <v>EGDTGM</v>
          </cell>
          <cell r="H746">
            <v>1.0442E-2</v>
          </cell>
          <cell r="I746">
            <v>3.7590999999999999E-2</v>
          </cell>
        </row>
        <row r="747">
          <cell r="D747" t="str">
            <v>SM0561D0</v>
          </cell>
          <cell r="E747">
            <v>106407</v>
          </cell>
          <cell r="F747">
            <v>106434</v>
          </cell>
          <cell r="G747" t="str">
            <v>EGDTGM</v>
          </cell>
          <cell r="H747">
            <v>1.0442E-2</v>
          </cell>
          <cell r="I747">
            <v>3.7590999999999999E-2</v>
          </cell>
        </row>
        <row r="748">
          <cell r="D748" t="str">
            <v>SM0563D0</v>
          </cell>
          <cell r="E748">
            <v>108794</v>
          </cell>
          <cell r="F748">
            <v>108856</v>
          </cell>
          <cell r="G748" t="str">
            <v>EGDTGM</v>
          </cell>
          <cell r="H748">
            <v>1.0442E-2</v>
          </cell>
          <cell r="I748">
            <v>3.7590999999999999E-2</v>
          </cell>
        </row>
        <row r="749">
          <cell r="D749" t="str">
            <v>SM0564D0</v>
          </cell>
          <cell r="E749">
            <v>107733</v>
          </cell>
          <cell r="F749">
            <v>107813</v>
          </cell>
          <cell r="G749" t="str">
            <v>EGDTGM</v>
          </cell>
          <cell r="H749">
            <v>1.0442E-2</v>
          </cell>
          <cell r="I749">
            <v>3.7590999999999999E-2</v>
          </cell>
        </row>
        <row r="750">
          <cell r="D750" t="str">
            <v>SM0565D0</v>
          </cell>
          <cell r="E750">
            <v>106407</v>
          </cell>
          <cell r="F750">
            <v>106425</v>
          </cell>
          <cell r="G750" t="str">
            <v>EGDTGM</v>
          </cell>
          <cell r="H750">
            <v>1.0442E-2</v>
          </cell>
          <cell r="I750">
            <v>3.7590999999999999E-2</v>
          </cell>
        </row>
        <row r="751">
          <cell r="D751" t="str">
            <v>SM0566D1</v>
          </cell>
          <cell r="E751">
            <v>106318</v>
          </cell>
          <cell r="F751">
            <v>106327</v>
          </cell>
          <cell r="G751" t="str">
            <v>EGDTGM</v>
          </cell>
          <cell r="H751">
            <v>1.0442E-2</v>
          </cell>
          <cell r="I751">
            <v>3.7590999999999999E-2</v>
          </cell>
        </row>
        <row r="752">
          <cell r="D752" t="str">
            <v>SM0566D2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1.0442E-2</v>
          </cell>
          <cell r="I752">
            <v>3.7590999999999999E-2</v>
          </cell>
        </row>
        <row r="753">
          <cell r="D753" t="str">
            <v>SM0567D0</v>
          </cell>
          <cell r="E753">
            <v>106363</v>
          </cell>
          <cell r="F753">
            <v>106372</v>
          </cell>
          <cell r="G753" t="str">
            <v>EGDTGM</v>
          </cell>
          <cell r="H753">
            <v>1.0442E-2</v>
          </cell>
          <cell r="I753">
            <v>3.7590999999999999E-2</v>
          </cell>
        </row>
        <row r="754">
          <cell r="D754" t="str">
            <v>SM0570D0</v>
          </cell>
          <cell r="E754">
            <v>106817</v>
          </cell>
          <cell r="F754">
            <v>106826</v>
          </cell>
          <cell r="G754" t="str">
            <v>EGDTGM</v>
          </cell>
          <cell r="H754">
            <v>1.0442E-2</v>
          </cell>
          <cell r="I754">
            <v>3.7590999999999999E-2</v>
          </cell>
        </row>
        <row r="755">
          <cell r="D755" t="str">
            <v>SM0571D0</v>
          </cell>
          <cell r="E755">
            <v>107733</v>
          </cell>
          <cell r="F755">
            <v>107751</v>
          </cell>
          <cell r="G755" t="str">
            <v>EGDTGM</v>
          </cell>
          <cell r="H755">
            <v>1.0442E-2</v>
          </cell>
          <cell r="I755">
            <v>3.7590999999999999E-2</v>
          </cell>
        </row>
        <row r="756">
          <cell r="D756" t="str">
            <v>SM0572D0</v>
          </cell>
          <cell r="E756">
            <v>107733</v>
          </cell>
          <cell r="F756">
            <v>107742</v>
          </cell>
          <cell r="G756" t="str">
            <v>EGDTGM</v>
          </cell>
          <cell r="H756">
            <v>1.0442E-2</v>
          </cell>
          <cell r="I756">
            <v>3.7590999999999999E-2</v>
          </cell>
        </row>
        <row r="757">
          <cell r="D757" t="str">
            <v>SM0573D0</v>
          </cell>
          <cell r="E757">
            <v>138618</v>
          </cell>
          <cell r="F757">
            <v>138645</v>
          </cell>
          <cell r="G757" t="str">
            <v>EGDTGM</v>
          </cell>
          <cell r="H757">
            <v>1.0442E-2</v>
          </cell>
          <cell r="I757">
            <v>3.7590999999999999E-2</v>
          </cell>
        </row>
        <row r="758">
          <cell r="D758" t="str">
            <v>SM0574D0</v>
          </cell>
          <cell r="E758">
            <v>137504</v>
          </cell>
          <cell r="F758">
            <v>137531</v>
          </cell>
          <cell r="G758" t="str">
            <v>EGDTGM</v>
          </cell>
          <cell r="H758">
            <v>1.0442E-2</v>
          </cell>
          <cell r="I758">
            <v>3.7590999999999999E-2</v>
          </cell>
        </row>
        <row r="759">
          <cell r="D759" t="str">
            <v>SM0575D0</v>
          </cell>
          <cell r="E759">
            <v>107662</v>
          </cell>
          <cell r="F759">
            <v>107671</v>
          </cell>
          <cell r="G759" t="str">
            <v>EGDTGM</v>
          </cell>
          <cell r="H759">
            <v>1.0442E-2</v>
          </cell>
          <cell r="I759">
            <v>3.7590999999999999E-2</v>
          </cell>
        </row>
        <row r="760">
          <cell r="D760" t="str">
            <v>SM0576D0</v>
          </cell>
          <cell r="E760">
            <v>108963</v>
          </cell>
          <cell r="F760">
            <v>108972</v>
          </cell>
          <cell r="G760" t="str">
            <v>EGDTGM</v>
          </cell>
          <cell r="H760">
            <v>1.0442E-2</v>
          </cell>
          <cell r="I760">
            <v>3.7590999999999999E-2</v>
          </cell>
        </row>
        <row r="761">
          <cell r="D761" t="str">
            <v>SM0577D0</v>
          </cell>
          <cell r="E761">
            <v>136802</v>
          </cell>
          <cell r="F761">
            <v>136811</v>
          </cell>
          <cell r="G761" t="str">
            <v>EGDTGM</v>
          </cell>
          <cell r="H761">
            <v>1.0442E-2</v>
          </cell>
          <cell r="I761">
            <v>3.7590999999999999E-2</v>
          </cell>
        </row>
        <row r="762">
          <cell r="D762" t="str">
            <v>SM0578D0</v>
          </cell>
          <cell r="E762">
            <v>106407</v>
          </cell>
          <cell r="F762">
            <v>106452</v>
          </cell>
          <cell r="G762" t="str">
            <v>EGDTGM</v>
          </cell>
          <cell r="H762">
            <v>1.0442E-2</v>
          </cell>
          <cell r="I762">
            <v>3.7590999999999999E-2</v>
          </cell>
        </row>
        <row r="763">
          <cell r="D763" t="str">
            <v>SM0579D0</v>
          </cell>
          <cell r="E763">
            <v>106461</v>
          </cell>
          <cell r="F763">
            <v>106470</v>
          </cell>
          <cell r="G763" t="str">
            <v>EGDTGM</v>
          </cell>
          <cell r="H763">
            <v>1.0442E-2</v>
          </cell>
          <cell r="I763">
            <v>3.7590999999999999E-2</v>
          </cell>
        </row>
        <row r="764">
          <cell r="D764" t="str">
            <v>SM0581D0</v>
          </cell>
          <cell r="E764">
            <v>106817</v>
          </cell>
          <cell r="F764">
            <v>106942</v>
          </cell>
          <cell r="G764" t="str">
            <v>EGDTGM</v>
          </cell>
          <cell r="H764">
            <v>1.0442E-2</v>
          </cell>
          <cell r="I764">
            <v>3.7590999999999999E-2</v>
          </cell>
        </row>
        <row r="765">
          <cell r="D765" t="str">
            <v>SM0582D0</v>
          </cell>
          <cell r="E765">
            <v>106407</v>
          </cell>
          <cell r="F765">
            <v>106452</v>
          </cell>
          <cell r="G765" t="str">
            <v>EGDTGM</v>
          </cell>
          <cell r="H765">
            <v>1.0442E-2</v>
          </cell>
          <cell r="I765">
            <v>3.7590999999999999E-2</v>
          </cell>
        </row>
        <row r="766">
          <cell r="D766" t="str">
            <v>SM0677D0</v>
          </cell>
          <cell r="E766">
            <v>138618</v>
          </cell>
          <cell r="F766">
            <v>138627</v>
          </cell>
          <cell r="G766" t="str">
            <v>GAZVST</v>
          </cell>
          <cell r="H766">
            <v>1.0442E-2</v>
          </cell>
          <cell r="I766">
            <v>3.7590999999999999E-2</v>
          </cell>
        </row>
        <row r="767">
          <cell r="D767" t="str">
            <v>SM0982D0</v>
          </cell>
          <cell r="E767">
            <v>136599</v>
          </cell>
          <cell r="F767">
            <v>136606</v>
          </cell>
          <cell r="G767" t="str">
            <v>GAZVST</v>
          </cell>
          <cell r="H767">
            <v>1.0442E-2</v>
          </cell>
          <cell r="I767">
            <v>3.7590999999999999E-2</v>
          </cell>
        </row>
        <row r="768">
          <cell r="D768" t="str">
            <v>SM0992D0</v>
          </cell>
          <cell r="E768">
            <v>106620</v>
          </cell>
          <cell r="F768">
            <v>106398</v>
          </cell>
          <cell r="G768" t="str">
            <v>BERGSG</v>
          </cell>
          <cell r="H768">
            <v>1.0442E-2</v>
          </cell>
          <cell r="I768">
            <v>3.7590999999999999E-2</v>
          </cell>
        </row>
        <row r="769">
          <cell r="D769" t="str">
            <v>SM1215D0</v>
          </cell>
          <cell r="E769">
            <v>137407</v>
          </cell>
          <cell r="F769">
            <v>137416</v>
          </cell>
          <cell r="G769" t="str">
            <v>GAZVST</v>
          </cell>
          <cell r="H769">
            <v>1.0442E-2</v>
          </cell>
          <cell r="I769">
            <v>3.7590999999999999E-2</v>
          </cell>
        </row>
        <row r="770">
          <cell r="D770" t="str">
            <v>SM0553D0</v>
          </cell>
          <cell r="E770">
            <v>139811</v>
          </cell>
          <cell r="F770">
            <v>139820</v>
          </cell>
          <cell r="G770" t="str">
            <v>EGDTGM</v>
          </cell>
          <cell r="H770">
            <v>1.0461E-2</v>
          </cell>
          <cell r="I770">
            <v>3.7659999999999999E-2</v>
          </cell>
        </row>
        <row r="771">
          <cell r="D771" t="str">
            <v>SM0555D0</v>
          </cell>
          <cell r="E771">
            <v>139704</v>
          </cell>
          <cell r="F771">
            <v>139713</v>
          </cell>
          <cell r="G771" t="str">
            <v>EGDTGM</v>
          </cell>
          <cell r="H771">
            <v>1.0461E-2</v>
          </cell>
          <cell r="I771">
            <v>3.7659999999999999E-2</v>
          </cell>
        </row>
        <row r="772">
          <cell r="D772" t="str">
            <v>SM0930D0</v>
          </cell>
          <cell r="E772">
            <v>142122</v>
          </cell>
          <cell r="F772">
            <v>142131</v>
          </cell>
          <cell r="G772" t="str">
            <v>CPLCNC</v>
          </cell>
          <cell r="H772">
            <v>1.0461E-2</v>
          </cell>
          <cell r="I772">
            <v>3.7659999999999999E-2</v>
          </cell>
        </row>
        <row r="773">
          <cell r="D773" t="str">
            <v>SM0935D0</v>
          </cell>
          <cell r="E773">
            <v>139704</v>
          </cell>
          <cell r="F773">
            <v>139713</v>
          </cell>
          <cell r="G773" t="str">
            <v>CETZAL</v>
          </cell>
          <cell r="H773">
            <v>1.0461E-2</v>
          </cell>
          <cell r="I773">
            <v>3.7659999999999999E-2</v>
          </cell>
        </row>
        <row r="774">
          <cell r="D774" t="str">
            <v>SM0953D0</v>
          </cell>
          <cell r="E774">
            <v>109265</v>
          </cell>
          <cell r="F774">
            <v>109274</v>
          </cell>
          <cell r="G774" t="str">
            <v>EGDTGM</v>
          </cell>
          <cell r="H774">
            <v>1.0461E-2</v>
          </cell>
          <cell r="I774">
            <v>3.7659999999999999E-2</v>
          </cell>
        </row>
        <row r="775">
          <cell r="D775" t="str">
            <v>SM0954D0</v>
          </cell>
          <cell r="E775">
            <v>140244</v>
          </cell>
          <cell r="F775">
            <v>140253</v>
          </cell>
          <cell r="G775" t="str">
            <v>CPLCNC</v>
          </cell>
          <cell r="H775">
            <v>1.0461E-2</v>
          </cell>
          <cell r="I775">
            <v>3.7659999999999999E-2</v>
          </cell>
        </row>
        <row r="776">
          <cell r="D776" t="str">
            <v>SM0955D0</v>
          </cell>
          <cell r="E776">
            <v>139884</v>
          </cell>
          <cell r="F776">
            <v>139893</v>
          </cell>
          <cell r="G776" t="str">
            <v>AMRDAR</v>
          </cell>
          <cell r="H776">
            <v>1.0461E-2</v>
          </cell>
          <cell r="I776">
            <v>3.7659999999999999E-2</v>
          </cell>
        </row>
        <row r="777">
          <cell r="D777" t="str">
            <v>SM1122D0</v>
          </cell>
          <cell r="E777">
            <v>143021</v>
          </cell>
          <cell r="F777">
            <v>143049</v>
          </cell>
          <cell r="G777" t="str">
            <v>CPLCNC</v>
          </cell>
          <cell r="H777">
            <v>1.0461E-2</v>
          </cell>
          <cell r="I777">
            <v>3.7659999999999999E-2</v>
          </cell>
        </row>
        <row r="778">
          <cell r="D778" t="str">
            <v>SM1140D0</v>
          </cell>
          <cell r="E778">
            <v>142284</v>
          </cell>
          <cell r="F778">
            <v>142293</v>
          </cell>
          <cell r="G778" t="str">
            <v>CPLCNC</v>
          </cell>
          <cell r="H778">
            <v>1.0461E-2</v>
          </cell>
          <cell r="I778">
            <v>3.7659999999999999E-2</v>
          </cell>
        </row>
        <row r="779">
          <cell r="D779" t="str">
            <v>SM1216D0</v>
          </cell>
          <cell r="E779">
            <v>139704</v>
          </cell>
          <cell r="F779">
            <v>139713</v>
          </cell>
          <cell r="G779" t="str">
            <v>MICHEL</v>
          </cell>
          <cell r="H779">
            <v>1.0461E-2</v>
          </cell>
          <cell r="I779">
            <v>3.7659999999999999E-2</v>
          </cell>
        </row>
        <row r="780">
          <cell r="D780" t="str">
            <v>SM1230D0</v>
          </cell>
          <cell r="E780">
            <v>142710</v>
          </cell>
          <cell r="F780">
            <v>142729</v>
          </cell>
          <cell r="G780" t="str">
            <v>CPLCNC</v>
          </cell>
          <cell r="H780">
            <v>1.0461E-2</v>
          </cell>
          <cell r="I780">
            <v>3.7659999999999999E-2</v>
          </cell>
        </row>
        <row r="781">
          <cell r="D781" t="str">
            <v>SM1235D0</v>
          </cell>
          <cell r="E781">
            <v>139704</v>
          </cell>
          <cell r="F781">
            <v>139713</v>
          </cell>
          <cell r="G781" t="str">
            <v>SILCOZL</v>
          </cell>
          <cell r="H781">
            <v>1.0461E-2</v>
          </cell>
          <cell r="I781">
            <v>3.7659999999999999E-2</v>
          </cell>
        </row>
        <row r="782">
          <cell r="D782" t="str">
            <v>SM1253D0</v>
          </cell>
          <cell r="E782">
            <v>140627</v>
          </cell>
          <cell r="F782">
            <v>140636</v>
          </cell>
          <cell r="G782" t="str">
            <v>AMRDAR</v>
          </cell>
          <cell r="H782">
            <v>1.0461E-2</v>
          </cell>
          <cell r="I782">
            <v>3.7659999999999999E-2</v>
          </cell>
        </row>
        <row r="783">
          <cell r="D783" t="str">
            <v>SM1270D0</v>
          </cell>
          <cell r="E783">
            <v>139704</v>
          </cell>
          <cell r="F783">
            <v>139713</v>
          </cell>
          <cell r="G783" t="str">
            <v>EGDTGM</v>
          </cell>
          <cell r="H783">
            <v>1.0461E-2</v>
          </cell>
          <cell r="I783">
            <v>3.7659999999999999E-2</v>
          </cell>
        </row>
        <row r="784">
          <cell r="D784" t="str">
            <v>SM1282D0</v>
          </cell>
          <cell r="E784">
            <v>55473</v>
          </cell>
          <cell r="F784">
            <v>55482</v>
          </cell>
          <cell r="G784" t="str">
            <v>EGDTGM</v>
          </cell>
          <cell r="H784">
            <v>1.0465E-2</v>
          </cell>
          <cell r="I784">
            <v>3.7673999999999999E-2</v>
          </cell>
        </row>
        <row r="785">
          <cell r="D785" t="str">
            <v>SM0027D0</v>
          </cell>
          <cell r="E785">
            <v>34903</v>
          </cell>
          <cell r="F785">
            <v>34958</v>
          </cell>
          <cell r="G785" t="str">
            <v>EGDTGM</v>
          </cell>
          <cell r="H785">
            <v>1.0432E-2</v>
          </cell>
          <cell r="I785">
            <v>3.7554999999999998E-2</v>
          </cell>
        </row>
        <row r="786">
          <cell r="D786" t="str">
            <v>SM0596D0</v>
          </cell>
          <cell r="E786">
            <v>33435</v>
          </cell>
          <cell r="F786">
            <v>33444</v>
          </cell>
          <cell r="G786" t="str">
            <v>EGDTGM</v>
          </cell>
          <cell r="H786">
            <v>1.0432E-2</v>
          </cell>
          <cell r="I786">
            <v>3.7554999999999998E-2</v>
          </cell>
        </row>
        <row r="787">
          <cell r="D787" t="str">
            <v>SM0598D0</v>
          </cell>
          <cell r="E787">
            <v>33658</v>
          </cell>
          <cell r="F787">
            <v>33701</v>
          </cell>
          <cell r="G787" t="str">
            <v>EGDTGM</v>
          </cell>
          <cell r="H787">
            <v>1.0432E-2</v>
          </cell>
          <cell r="I787">
            <v>3.7554999999999998E-2</v>
          </cell>
        </row>
        <row r="788">
          <cell r="D788" t="str">
            <v>SM0599D0</v>
          </cell>
          <cell r="E788">
            <v>33658</v>
          </cell>
          <cell r="F788">
            <v>33685</v>
          </cell>
          <cell r="G788" t="str">
            <v>EGDTGM</v>
          </cell>
          <cell r="H788">
            <v>1.0432E-2</v>
          </cell>
          <cell r="I788">
            <v>3.7554999999999998E-2</v>
          </cell>
        </row>
        <row r="789">
          <cell r="D789" t="str">
            <v>SM0600D0</v>
          </cell>
          <cell r="E789">
            <v>34690</v>
          </cell>
          <cell r="F789">
            <v>34716</v>
          </cell>
          <cell r="G789" t="str">
            <v>EGDTGM</v>
          </cell>
          <cell r="H789">
            <v>1.0432E-2</v>
          </cell>
          <cell r="I789">
            <v>3.7554999999999998E-2</v>
          </cell>
        </row>
        <row r="790">
          <cell r="D790" t="str">
            <v>SM0601D0</v>
          </cell>
          <cell r="E790">
            <v>34690</v>
          </cell>
          <cell r="F790">
            <v>34734</v>
          </cell>
          <cell r="G790" t="str">
            <v>EGDTGM</v>
          </cell>
          <cell r="H790">
            <v>1.0432E-2</v>
          </cell>
          <cell r="I790">
            <v>3.7554999999999998E-2</v>
          </cell>
        </row>
        <row r="791">
          <cell r="D791" t="str">
            <v>SM0602D0</v>
          </cell>
          <cell r="E791">
            <v>32394</v>
          </cell>
          <cell r="F791">
            <v>32401</v>
          </cell>
          <cell r="G791" t="str">
            <v>EGDTGM</v>
          </cell>
          <cell r="H791">
            <v>1.0432E-2</v>
          </cell>
          <cell r="I791">
            <v>3.7554999999999998E-2</v>
          </cell>
        </row>
        <row r="792">
          <cell r="D792" t="str">
            <v>SM0603D0</v>
          </cell>
          <cell r="E792">
            <v>32483</v>
          </cell>
          <cell r="F792">
            <v>32492</v>
          </cell>
          <cell r="G792" t="str">
            <v>EGDTGM</v>
          </cell>
          <cell r="H792">
            <v>1.0432E-2</v>
          </cell>
          <cell r="I792">
            <v>3.7554999999999998E-2</v>
          </cell>
        </row>
        <row r="793">
          <cell r="D793" t="str">
            <v>SM0604D0</v>
          </cell>
          <cell r="E793">
            <v>33658</v>
          </cell>
          <cell r="F793">
            <v>33667</v>
          </cell>
          <cell r="G793" t="str">
            <v>EGDTGM</v>
          </cell>
          <cell r="H793">
            <v>1.0432E-2</v>
          </cell>
          <cell r="I793">
            <v>3.7554999999999998E-2</v>
          </cell>
        </row>
        <row r="794">
          <cell r="D794" t="str">
            <v>SM0605D0</v>
          </cell>
          <cell r="E794">
            <v>33658</v>
          </cell>
          <cell r="F794">
            <v>33676</v>
          </cell>
          <cell r="G794" t="str">
            <v>EGDTGM</v>
          </cell>
          <cell r="H794">
            <v>1.0432E-2</v>
          </cell>
          <cell r="I794">
            <v>3.7554999999999998E-2</v>
          </cell>
        </row>
        <row r="795">
          <cell r="D795" t="str">
            <v>SM0606D0</v>
          </cell>
          <cell r="E795">
            <v>34075</v>
          </cell>
          <cell r="F795">
            <v>34084</v>
          </cell>
          <cell r="G795" t="str">
            <v>EGDTGM</v>
          </cell>
          <cell r="H795">
            <v>1.0432E-2</v>
          </cell>
          <cell r="I795">
            <v>3.7554999999999998E-2</v>
          </cell>
        </row>
        <row r="796">
          <cell r="D796" t="str">
            <v>SM0607D0</v>
          </cell>
          <cell r="E796">
            <v>32483</v>
          </cell>
          <cell r="F796">
            <v>32526</v>
          </cell>
          <cell r="G796" t="str">
            <v>EGDTGM</v>
          </cell>
          <cell r="H796">
            <v>1.0432E-2</v>
          </cell>
          <cell r="I796">
            <v>3.7554999999999998E-2</v>
          </cell>
        </row>
        <row r="797">
          <cell r="D797" t="str">
            <v>SM0870D0</v>
          </cell>
          <cell r="E797">
            <v>32544</v>
          </cell>
          <cell r="F797">
            <v>32553</v>
          </cell>
          <cell r="G797" t="str">
            <v>CPLCNC</v>
          </cell>
          <cell r="H797">
            <v>1.0432E-2</v>
          </cell>
          <cell r="I797">
            <v>3.7554999999999998E-2</v>
          </cell>
        </row>
        <row r="798">
          <cell r="D798" t="str">
            <v>SM1214D0</v>
          </cell>
          <cell r="E798">
            <v>35269</v>
          </cell>
          <cell r="F798">
            <v>35278</v>
          </cell>
          <cell r="G798" t="str">
            <v>CPLCNC</v>
          </cell>
          <cell r="H798">
            <v>1.0432E-2</v>
          </cell>
          <cell r="I798">
            <v>3.7554999999999998E-2</v>
          </cell>
        </row>
        <row r="799">
          <cell r="D799" t="str">
            <v>SM1269D0</v>
          </cell>
          <cell r="E799">
            <v>33122</v>
          </cell>
          <cell r="F799">
            <v>33131</v>
          </cell>
          <cell r="G799" t="str">
            <v>PTRMDG</v>
          </cell>
          <cell r="H799">
            <v>1.0432E-2</v>
          </cell>
          <cell r="I799">
            <v>3.7554999999999998E-2</v>
          </cell>
        </row>
        <row r="800">
          <cell r="D800" t="str">
            <v>SM0037D0</v>
          </cell>
          <cell r="E800">
            <v>57831</v>
          </cell>
          <cell r="F800">
            <v>57895</v>
          </cell>
          <cell r="G800" t="str">
            <v>EGDTGM</v>
          </cell>
          <cell r="H800">
            <v>1.0463999999999999E-2</v>
          </cell>
          <cell r="I800">
            <v>3.7670000000000002E-2</v>
          </cell>
        </row>
        <row r="801">
          <cell r="D801" t="str">
            <v>SM0043D0</v>
          </cell>
          <cell r="E801">
            <v>57314</v>
          </cell>
          <cell r="F801">
            <v>57323</v>
          </cell>
          <cell r="G801" t="str">
            <v>EGDTGM</v>
          </cell>
          <cell r="H801">
            <v>1.0463999999999999E-2</v>
          </cell>
          <cell r="I801">
            <v>3.7670000000000002E-2</v>
          </cell>
        </row>
        <row r="802">
          <cell r="D802" t="str">
            <v>SM0046D0</v>
          </cell>
          <cell r="E802">
            <v>56773</v>
          </cell>
          <cell r="F802">
            <v>56782</v>
          </cell>
          <cell r="G802" t="str">
            <v>CPLCNC</v>
          </cell>
          <cell r="H802">
            <v>1.0463999999999999E-2</v>
          </cell>
          <cell r="I802">
            <v>3.7670000000000002E-2</v>
          </cell>
        </row>
        <row r="803">
          <cell r="D803" t="str">
            <v>SM0289D0</v>
          </cell>
          <cell r="E803">
            <v>56522</v>
          </cell>
          <cell r="F803">
            <v>56531</v>
          </cell>
          <cell r="G803" t="str">
            <v>CPLCNC</v>
          </cell>
          <cell r="H803">
            <v>1.0463999999999999E-2</v>
          </cell>
          <cell r="I803">
            <v>3.7670000000000002E-2</v>
          </cell>
        </row>
        <row r="804">
          <cell r="D804" t="str">
            <v>SM0428D0</v>
          </cell>
          <cell r="E804">
            <v>58552</v>
          </cell>
          <cell r="F804">
            <v>58561</v>
          </cell>
          <cell r="G804" t="str">
            <v>CPLCNC</v>
          </cell>
          <cell r="H804">
            <v>1.0463999999999999E-2</v>
          </cell>
          <cell r="I804">
            <v>3.7670000000000002E-2</v>
          </cell>
        </row>
        <row r="805">
          <cell r="D805" t="str">
            <v>SM0540D0</v>
          </cell>
          <cell r="E805">
            <v>59826</v>
          </cell>
          <cell r="F805">
            <v>59835</v>
          </cell>
          <cell r="G805" t="str">
            <v>EGDTGM</v>
          </cell>
          <cell r="H805">
            <v>1.0463999999999999E-2</v>
          </cell>
          <cell r="I805">
            <v>3.7670000000000002E-2</v>
          </cell>
        </row>
        <row r="806">
          <cell r="D806" t="str">
            <v>SM0543D0</v>
          </cell>
          <cell r="E806">
            <v>56666</v>
          </cell>
          <cell r="F806">
            <v>56675</v>
          </cell>
          <cell r="G806" t="str">
            <v>EGDTGM</v>
          </cell>
          <cell r="H806">
            <v>1.0463999999999999E-2</v>
          </cell>
          <cell r="I806">
            <v>3.7670000000000002E-2</v>
          </cell>
        </row>
        <row r="807">
          <cell r="D807" t="str">
            <v>SM0544D1</v>
          </cell>
          <cell r="E807">
            <v>55384</v>
          </cell>
          <cell r="F807">
            <v>55393</v>
          </cell>
          <cell r="G807" t="str">
            <v>EGDTGM</v>
          </cell>
          <cell r="H807">
            <v>1.0463999999999999E-2</v>
          </cell>
          <cell r="I807">
            <v>3.7670000000000002E-2</v>
          </cell>
        </row>
        <row r="808">
          <cell r="D808" t="str">
            <v>SM0544D2</v>
          </cell>
          <cell r="E808">
            <v>57644</v>
          </cell>
          <cell r="F808">
            <v>57680</v>
          </cell>
          <cell r="G808" t="str">
            <v>CPLCNC</v>
          </cell>
          <cell r="H808">
            <v>1.0463999999999999E-2</v>
          </cell>
          <cell r="I808">
            <v>3.7670000000000002E-2</v>
          </cell>
        </row>
        <row r="809">
          <cell r="D809" t="str">
            <v>SM0545D0</v>
          </cell>
          <cell r="E809">
            <v>55008</v>
          </cell>
          <cell r="F809">
            <v>55017</v>
          </cell>
          <cell r="G809" t="str">
            <v>EGDTGM</v>
          </cell>
          <cell r="H809">
            <v>1.0463999999999999E-2</v>
          </cell>
          <cell r="I809">
            <v>3.7670000000000002E-2</v>
          </cell>
        </row>
        <row r="810">
          <cell r="D810" t="str">
            <v>SM0546D1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1.0463999999999999E-2</v>
          </cell>
          <cell r="I810">
            <v>3.7670000000000002E-2</v>
          </cell>
        </row>
        <row r="811">
          <cell r="D811" t="str">
            <v>SM0546D2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1.0463999999999999E-2</v>
          </cell>
          <cell r="I811">
            <v>3.7670000000000002E-2</v>
          </cell>
        </row>
        <row r="812">
          <cell r="D812" t="str">
            <v>SM0548D0</v>
          </cell>
          <cell r="E812">
            <v>141134</v>
          </cell>
          <cell r="F812">
            <v>141161</v>
          </cell>
          <cell r="G812" t="str">
            <v>EGDTGM</v>
          </cell>
          <cell r="H812">
            <v>1.0463999999999999E-2</v>
          </cell>
          <cell r="I812">
            <v>3.7670000000000002E-2</v>
          </cell>
        </row>
        <row r="813">
          <cell r="D813" t="str">
            <v>SM0549D0</v>
          </cell>
          <cell r="E813">
            <v>141134</v>
          </cell>
          <cell r="F813">
            <v>141143</v>
          </cell>
          <cell r="G813" t="str">
            <v>EGDTGM</v>
          </cell>
          <cell r="H813">
            <v>1.0463999999999999E-2</v>
          </cell>
          <cell r="I813">
            <v>3.7670000000000002E-2</v>
          </cell>
        </row>
        <row r="814">
          <cell r="D814" t="str">
            <v>SM0550D0</v>
          </cell>
          <cell r="E814">
            <v>141134</v>
          </cell>
          <cell r="F814">
            <v>141214</v>
          </cell>
          <cell r="G814" t="str">
            <v>EGDTGM</v>
          </cell>
          <cell r="H814">
            <v>1.0463999999999999E-2</v>
          </cell>
          <cell r="I814">
            <v>3.7670000000000002E-2</v>
          </cell>
        </row>
        <row r="815">
          <cell r="D815" t="str">
            <v>SM0551D0</v>
          </cell>
          <cell r="E815">
            <v>141580</v>
          </cell>
          <cell r="F815">
            <v>141599</v>
          </cell>
          <cell r="G815" t="str">
            <v>EGDTGM</v>
          </cell>
          <cell r="H815">
            <v>1.0463999999999999E-2</v>
          </cell>
          <cell r="I815">
            <v>3.7670000000000002E-2</v>
          </cell>
        </row>
        <row r="816">
          <cell r="D816" t="str">
            <v>SM0552D0</v>
          </cell>
          <cell r="E816">
            <v>141786</v>
          </cell>
          <cell r="F816">
            <v>141839</v>
          </cell>
          <cell r="G816" t="str">
            <v>EGDTGM</v>
          </cell>
          <cell r="H816">
            <v>1.0463999999999999E-2</v>
          </cell>
          <cell r="I816">
            <v>3.7670000000000002E-2</v>
          </cell>
        </row>
        <row r="817">
          <cell r="D817" t="str">
            <v>SM0554D0</v>
          </cell>
          <cell r="E817">
            <v>142774</v>
          </cell>
          <cell r="F817">
            <v>142783</v>
          </cell>
          <cell r="G817" t="str">
            <v>EGDTGM</v>
          </cell>
          <cell r="H817">
            <v>1.0463999999999999E-2</v>
          </cell>
          <cell r="I817">
            <v>3.7670000000000002E-2</v>
          </cell>
        </row>
        <row r="818">
          <cell r="D818" t="str">
            <v>SM0556D0</v>
          </cell>
          <cell r="E818">
            <v>109354</v>
          </cell>
          <cell r="F818">
            <v>109363</v>
          </cell>
          <cell r="G818" t="str">
            <v>EGDTGM</v>
          </cell>
          <cell r="H818">
            <v>1.0463999999999999E-2</v>
          </cell>
          <cell r="I818">
            <v>3.7670000000000002E-2</v>
          </cell>
        </row>
        <row r="819">
          <cell r="D819" t="str">
            <v>SM0557D0</v>
          </cell>
          <cell r="E819">
            <v>109176</v>
          </cell>
          <cell r="F819">
            <v>109185</v>
          </cell>
          <cell r="G819" t="str">
            <v>EGDTGM</v>
          </cell>
          <cell r="H819">
            <v>1.0463999999999999E-2</v>
          </cell>
          <cell r="I819">
            <v>3.7670000000000002E-2</v>
          </cell>
        </row>
        <row r="820">
          <cell r="D820" t="str">
            <v>SM0558D0</v>
          </cell>
          <cell r="E820">
            <v>109176</v>
          </cell>
          <cell r="F820">
            <v>109256</v>
          </cell>
          <cell r="G820" t="str">
            <v>EGDTGM</v>
          </cell>
          <cell r="H820">
            <v>1.0463999999999999E-2</v>
          </cell>
          <cell r="I820">
            <v>3.7670000000000002E-2</v>
          </cell>
        </row>
        <row r="821">
          <cell r="D821" t="str">
            <v>SM0562D0</v>
          </cell>
          <cell r="E821">
            <v>108712</v>
          </cell>
          <cell r="F821">
            <v>108721</v>
          </cell>
          <cell r="G821" t="str">
            <v>EGDTGM</v>
          </cell>
          <cell r="H821">
            <v>1.0463999999999999E-2</v>
          </cell>
          <cell r="I821">
            <v>3.7670000000000002E-2</v>
          </cell>
        </row>
        <row r="822">
          <cell r="D822" t="str">
            <v>SM0568D0</v>
          </cell>
          <cell r="E822">
            <v>108491</v>
          </cell>
          <cell r="F822">
            <v>108507</v>
          </cell>
          <cell r="G822" t="str">
            <v>EGDTGM</v>
          </cell>
          <cell r="H822">
            <v>1.0463999999999999E-2</v>
          </cell>
          <cell r="I822">
            <v>3.7670000000000002E-2</v>
          </cell>
        </row>
        <row r="823">
          <cell r="D823" t="str">
            <v>SM0569D0</v>
          </cell>
          <cell r="E823">
            <v>109176</v>
          </cell>
          <cell r="F823">
            <v>109238</v>
          </cell>
          <cell r="G823" t="str">
            <v>EGDTGM</v>
          </cell>
          <cell r="H823">
            <v>1.0463999999999999E-2</v>
          </cell>
          <cell r="I823">
            <v>3.7670000000000002E-2</v>
          </cell>
        </row>
        <row r="824">
          <cell r="D824" t="str">
            <v>SM0681D0</v>
          </cell>
          <cell r="E824">
            <v>109354</v>
          </cell>
          <cell r="F824">
            <v>109407</v>
          </cell>
          <cell r="G824" t="str">
            <v>EGDTGM</v>
          </cell>
          <cell r="H824">
            <v>1.0463999999999999E-2</v>
          </cell>
          <cell r="I824">
            <v>3.7670000000000002E-2</v>
          </cell>
        </row>
        <row r="825">
          <cell r="D825" t="str">
            <v>SM0893D0</v>
          </cell>
          <cell r="E825">
            <v>108268</v>
          </cell>
          <cell r="F825">
            <v>108277</v>
          </cell>
          <cell r="G825" t="str">
            <v>EGDTGM</v>
          </cell>
          <cell r="H825">
            <v>1.0463999999999999E-2</v>
          </cell>
          <cell r="I825">
            <v>3.7670000000000002E-2</v>
          </cell>
        </row>
        <row r="826">
          <cell r="D826" t="str">
            <v>SM0981D0</v>
          </cell>
          <cell r="E826">
            <v>57644</v>
          </cell>
          <cell r="F826">
            <v>57653</v>
          </cell>
          <cell r="G826" t="str">
            <v>CPLCNC</v>
          </cell>
          <cell r="H826">
            <v>1.0463999999999999E-2</v>
          </cell>
          <cell r="I826">
            <v>3.7670000000000002E-2</v>
          </cell>
        </row>
        <row r="827">
          <cell r="D827" t="str">
            <v>SM1039D0</v>
          </cell>
          <cell r="E827">
            <v>59416</v>
          </cell>
          <cell r="F827">
            <v>59425</v>
          </cell>
          <cell r="G827" t="str">
            <v>CPLCNC</v>
          </cell>
          <cell r="H827">
            <v>1.0463999999999999E-2</v>
          </cell>
          <cell r="I827">
            <v>3.7670000000000002E-2</v>
          </cell>
        </row>
        <row r="828">
          <cell r="D828" t="str">
            <v>SM1144D0</v>
          </cell>
          <cell r="E828">
            <v>55008</v>
          </cell>
          <cell r="F828">
            <v>55017</v>
          </cell>
          <cell r="G828" t="str">
            <v>METALI</v>
          </cell>
          <cell r="H828">
            <v>1.0463999999999999E-2</v>
          </cell>
          <cell r="I828">
            <v>3.7670000000000002E-2</v>
          </cell>
        </row>
        <row r="829">
          <cell r="D829" t="str">
            <v>SM0622D0</v>
          </cell>
          <cell r="E829">
            <v>58311</v>
          </cell>
          <cell r="F829">
            <v>58320</v>
          </cell>
          <cell r="G829" t="str">
            <v>EGDTGM</v>
          </cell>
          <cell r="H829">
            <v>1.0473E-2</v>
          </cell>
          <cell r="I829">
            <v>3.7703E-2</v>
          </cell>
        </row>
        <row r="830">
          <cell r="D830" t="str">
            <v>SM0645D0</v>
          </cell>
          <cell r="E830">
            <v>115236</v>
          </cell>
          <cell r="F830">
            <v>115245</v>
          </cell>
          <cell r="G830" t="str">
            <v>EGDTGM</v>
          </cell>
          <cell r="H830">
            <v>1.0473E-2</v>
          </cell>
          <cell r="I830">
            <v>3.7703E-2</v>
          </cell>
        </row>
        <row r="831">
          <cell r="D831" t="str">
            <v>SM0646D0</v>
          </cell>
          <cell r="E831">
            <v>114710</v>
          </cell>
          <cell r="F831">
            <v>114729</v>
          </cell>
          <cell r="G831" t="str">
            <v>EGDTGM</v>
          </cell>
          <cell r="H831">
            <v>1.0473E-2</v>
          </cell>
          <cell r="I831">
            <v>3.7703E-2</v>
          </cell>
        </row>
        <row r="832">
          <cell r="D832" t="str">
            <v>SM0648D0</v>
          </cell>
          <cell r="E832">
            <v>115824</v>
          </cell>
          <cell r="F832">
            <v>115833</v>
          </cell>
          <cell r="G832" t="str">
            <v>EGDTGM</v>
          </cell>
          <cell r="H832">
            <v>1.0473E-2</v>
          </cell>
          <cell r="I832">
            <v>3.7703E-2</v>
          </cell>
        </row>
        <row r="833">
          <cell r="D833" t="str">
            <v>SM0651D0</v>
          </cell>
          <cell r="E833">
            <v>116046</v>
          </cell>
          <cell r="F833">
            <v>116055</v>
          </cell>
          <cell r="G833" t="str">
            <v>EGDTGM</v>
          </cell>
          <cell r="H833">
            <v>1.0473E-2</v>
          </cell>
          <cell r="I833">
            <v>3.7703E-2</v>
          </cell>
        </row>
        <row r="834">
          <cell r="D834" t="str">
            <v>SM0652D0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1.0473E-2</v>
          </cell>
          <cell r="I834">
            <v>3.7703E-2</v>
          </cell>
        </row>
        <row r="835">
          <cell r="D835" t="str">
            <v>SM0653D0</v>
          </cell>
          <cell r="E835">
            <v>6048</v>
          </cell>
          <cell r="F835">
            <v>6057</v>
          </cell>
          <cell r="G835" t="str">
            <v>EGDTGM</v>
          </cell>
          <cell r="H835">
            <v>1.0473E-2</v>
          </cell>
          <cell r="I835">
            <v>3.7703E-2</v>
          </cell>
        </row>
        <row r="836">
          <cell r="D836" t="str">
            <v>SM0655D0</v>
          </cell>
          <cell r="E836">
            <v>114710</v>
          </cell>
          <cell r="F836">
            <v>114783</v>
          </cell>
          <cell r="G836" t="str">
            <v>EGDTGM</v>
          </cell>
          <cell r="H836">
            <v>1.0473E-2</v>
          </cell>
          <cell r="I836">
            <v>3.7703E-2</v>
          </cell>
        </row>
        <row r="837">
          <cell r="D837" t="str">
            <v>SM0656D0</v>
          </cell>
          <cell r="E837">
            <v>119386</v>
          </cell>
          <cell r="F837">
            <v>119395</v>
          </cell>
          <cell r="G837" t="str">
            <v>EGDTGM</v>
          </cell>
          <cell r="H837">
            <v>1.0473E-2</v>
          </cell>
          <cell r="I837">
            <v>3.7703E-2</v>
          </cell>
        </row>
        <row r="838">
          <cell r="D838" t="str">
            <v>SM0657D0</v>
          </cell>
          <cell r="E838">
            <v>116046</v>
          </cell>
          <cell r="F838">
            <v>116091</v>
          </cell>
          <cell r="G838" t="str">
            <v>EGDTGM</v>
          </cell>
          <cell r="H838">
            <v>1.0473E-2</v>
          </cell>
          <cell r="I838">
            <v>3.7703E-2</v>
          </cell>
        </row>
        <row r="839">
          <cell r="D839" t="str">
            <v>SM0668D0</v>
          </cell>
          <cell r="E839">
            <v>116439</v>
          </cell>
          <cell r="F839">
            <v>116484</v>
          </cell>
          <cell r="G839" t="str">
            <v>EGDTGM</v>
          </cell>
          <cell r="H839">
            <v>1.0473E-2</v>
          </cell>
          <cell r="I839">
            <v>3.7703E-2</v>
          </cell>
        </row>
        <row r="840">
          <cell r="D840" t="str">
            <v>SM0671D0</v>
          </cell>
          <cell r="E840">
            <v>115771</v>
          </cell>
          <cell r="F840">
            <v>115780</v>
          </cell>
          <cell r="G840" t="str">
            <v>EGDTGM</v>
          </cell>
          <cell r="H840">
            <v>1.0473E-2</v>
          </cell>
          <cell r="I840">
            <v>3.7703E-2</v>
          </cell>
        </row>
        <row r="841">
          <cell r="D841" t="str">
            <v>SM0856D0</v>
          </cell>
          <cell r="E841">
            <v>114925</v>
          </cell>
          <cell r="F841">
            <v>114943</v>
          </cell>
          <cell r="G841" t="str">
            <v>EXCONL</v>
          </cell>
          <cell r="H841">
            <v>1.0473E-2</v>
          </cell>
          <cell r="I841">
            <v>3.7703E-2</v>
          </cell>
        </row>
        <row r="842">
          <cell r="D842" t="str">
            <v>SM1134D0</v>
          </cell>
          <cell r="E842">
            <v>114710</v>
          </cell>
          <cell r="F842">
            <v>114729</v>
          </cell>
          <cell r="G842" t="str">
            <v>ZAHARL</v>
          </cell>
          <cell r="H842">
            <v>1.0473E-2</v>
          </cell>
          <cell r="I842">
            <v>3.7703E-2</v>
          </cell>
        </row>
        <row r="843">
          <cell r="D843" t="str">
            <v>SM0608D0</v>
          </cell>
          <cell r="E843">
            <v>56425</v>
          </cell>
          <cell r="F843">
            <v>56434</v>
          </cell>
          <cell r="G843" t="str">
            <v>EGDTGM</v>
          </cell>
          <cell r="H843">
            <v>1.0462000000000001E-2</v>
          </cell>
          <cell r="I843">
            <v>3.7663000000000002E-2</v>
          </cell>
        </row>
        <row r="844">
          <cell r="D844" t="str">
            <v>SM0611D0</v>
          </cell>
          <cell r="E844">
            <v>5309</v>
          </cell>
          <cell r="F844">
            <v>5318</v>
          </cell>
          <cell r="G844" t="str">
            <v>EGDTGM</v>
          </cell>
          <cell r="H844">
            <v>1.0462000000000001E-2</v>
          </cell>
          <cell r="I844">
            <v>3.7663000000000002E-2</v>
          </cell>
        </row>
        <row r="845">
          <cell r="D845" t="str">
            <v>SM0613D1</v>
          </cell>
          <cell r="E845">
            <v>1794</v>
          </cell>
          <cell r="F845">
            <v>1856</v>
          </cell>
          <cell r="G845" t="str">
            <v>EGDTGM</v>
          </cell>
          <cell r="H845">
            <v>1.0462000000000001E-2</v>
          </cell>
          <cell r="I845">
            <v>3.7663000000000002E-2</v>
          </cell>
        </row>
        <row r="846">
          <cell r="D846" t="str">
            <v>SM0613D2</v>
          </cell>
          <cell r="E846">
            <v>1794</v>
          </cell>
          <cell r="F846">
            <v>1856</v>
          </cell>
          <cell r="G846" t="str">
            <v>CERAMR</v>
          </cell>
          <cell r="H846">
            <v>1.0462000000000001E-2</v>
          </cell>
          <cell r="I846">
            <v>3.7663000000000002E-2</v>
          </cell>
        </row>
        <row r="847">
          <cell r="D847" t="str">
            <v>SM0617D1</v>
          </cell>
          <cell r="E847">
            <v>1794</v>
          </cell>
          <cell r="F847">
            <v>1801</v>
          </cell>
          <cell r="G847" t="str">
            <v>EGDTGM</v>
          </cell>
          <cell r="H847">
            <v>1.0462000000000001E-2</v>
          </cell>
          <cell r="I847">
            <v>3.7663000000000002E-2</v>
          </cell>
        </row>
        <row r="848">
          <cell r="D848" t="str">
            <v>SM0620D0</v>
          </cell>
          <cell r="E848">
            <v>1213</v>
          </cell>
          <cell r="F848">
            <v>1222</v>
          </cell>
          <cell r="G848" t="str">
            <v>EGDTGM</v>
          </cell>
          <cell r="H848">
            <v>1.0462000000000001E-2</v>
          </cell>
          <cell r="I848">
            <v>3.7663000000000002E-2</v>
          </cell>
        </row>
        <row r="849">
          <cell r="D849" t="str">
            <v>SM0638D0</v>
          </cell>
          <cell r="E849">
            <v>5755</v>
          </cell>
          <cell r="F849">
            <v>5764</v>
          </cell>
          <cell r="G849" t="str">
            <v>EGDTGM</v>
          </cell>
          <cell r="H849">
            <v>1.0462000000000001E-2</v>
          </cell>
          <cell r="I849">
            <v>3.7663000000000002E-2</v>
          </cell>
        </row>
        <row r="850">
          <cell r="D850" t="str">
            <v>SM0639D0</v>
          </cell>
          <cell r="E850">
            <v>5755</v>
          </cell>
          <cell r="F850">
            <v>5782</v>
          </cell>
          <cell r="G850" t="str">
            <v>EGDTGM</v>
          </cell>
          <cell r="H850">
            <v>1.0462000000000001E-2</v>
          </cell>
          <cell r="I850">
            <v>3.7663000000000002E-2</v>
          </cell>
        </row>
        <row r="851">
          <cell r="D851" t="str">
            <v>SM0667D0</v>
          </cell>
          <cell r="E851">
            <v>8158</v>
          </cell>
          <cell r="F851">
            <v>8210</v>
          </cell>
          <cell r="G851" t="str">
            <v>EGDTGM</v>
          </cell>
          <cell r="H851">
            <v>1.0462000000000001E-2</v>
          </cell>
          <cell r="I851">
            <v>3.7663000000000002E-2</v>
          </cell>
        </row>
        <row r="852">
          <cell r="D852" t="str">
            <v>SM0609D0</v>
          </cell>
          <cell r="E852">
            <v>57582</v>
          </cell>
          <cell r="F852">
            <v>57591</v>
          </cell>
          <cell r="G852" t="str">
            <v>EGDTGM</v>
          </cell>
          <cell r="H852">
            <v>1.0461E-2</v>
          </cell>
          <cell r="I852">
            <v>3.7659999999999999E-2</v>
          </cell>
        </row>
        <row r="853">
          <cell r="D853" t="str">
            <v>SM0619D0</v>
          </cell>
          <cell r="E853">
            <v>60062</v>
          </cell>
          <cell r="F853">
            <v>60071</v>
          </cell>
          <cell r="G853" t="str">
            <v>EGDTGM</v>
          </cell>
          <cell r="H853">
            <v>1.0461E-2</v>
          </cell>
          <cell r="I853">
            <v>3.7659999999999999E-2</v>
          </cell>
        </row>
        <row r="854">
          <cell r="D854" t="str">
            <v>SM0621D0</v>
          </cell>
          <cell r="E854">
            <v>60062</v>
          </cell>
          <cell r="F854">
            <v>60080</v>
          </cell>
          <cell r="G854" t="str">
            <v>EGDTGM</v>
          </cell>
          <cell r="H854">
            <v>1.0461E-2</v>
          </cell>
          <cell r="I854">
            <v>3.7659999999999999E-2</v>
          </cell>
        </row>
        <row r="855">
          <cell r="D855" t="str">
            <v>SM0623D0</v>
          </cell>
          <cell r="E855">
            <v>59693</v>
          </cell>
          <cell r="F855">
            <v>59700</v>
          </cell>
          <cell r="G855" t="str">
            <v>EGDTGM</v>
          </cell>
          <cell r="H855">
            <v>1.0461E-2</v>
          </cell>
          <cell r="I855">
            <v>3.7659999999999999E-2</v>
          </cell>
        </row>
        <row r="856">
          <cell r="D856" t="str">
            <v>SM0625D0</v>
          </cell>
          <cell r="E856">
            <v>56880</v>
          </cell>
          <cell r="F856">
            <v>56844</v>
          </cell>
          <cell r="G856" t="str">
            <v>EGDTGM</v>
          </cell>
          <cell r="H856">
            <v>1.0461E-2</v>
          </cell>
          <cell r="I856">
            <v>3.7659999999999999E-2</v>
          </cell>
        </row>
        <row r="857">
          <cell r="D857" t="str">
            <v>SM0626D0</v>
          </cell>
          <cell r="E857">
            <v>56844</v>
          </cell>
          <cell r="F857">
            <v>56871</v>
          </cell>
          <cell r="G857" t="str">
            <v>EGDTGM</v>
          </cell>
          <cell r="H857">
            <v>1.0461E-2</v>
          </cell>
          <cell r="I857">
            <v>3.7659999999999999E-2</v>
          </cell>
        </row>
        <row r="858">
          <cell r="D858" t="str">
            <v>SM0627D0</v>
          </cell>
          <cell r="E858">
            <v>56844</v>
          </cell>
          <cell r="F858">
            <v>56924</v>
          </cell>
          <cell r="G858" t="str">
            <v>EGDTGM</v>
          </cell>
          <cell r="H858">
            <v>1.0461E-2</v>
          </cell>
          <cell r="I858">
            <v>3.7659999999999999E-2</v>
          </cell>
        </row>
        <row r="859">
          <cell r="D859" t="str">
            <v>SM0628D0</v>
          </cell>
          <cell r="E859">
            <v>55687</v>
          </cell>
          <cell r="F859">
            <v>55749</v>
          </cell>
          <cell r="G859" t="str">
            <v>CPLCNC</v>
          </cell>
          <cell r="H859">
            <v>1.0461E-2</v>
          </cell>
          <cell r="I859">
            <v>3.7659999999999999E-2</v>
          </cell>
        </row>
        <row r="860">
          <cell r="D860" t="str">
            <v>SM0630D0</v>
          </cell>
          <cell r="E860">
            <v>56844</v>
          </cell>
          <cell r="F860">
            <v>56853</v>
          </cell>
          <cell r="G860" t="str">
            <v>EGDTGM</v>
          </cell>
          <cell r="H860">
            <v>1.0461E-2</v>
          </cell>
          <cell r="I860">
            <v>3.7659999999999999E-2</v>
          </cell>
        </row>
        <row r="861">
          <cell r="D861" t="str">
            <v>SM0632D0</v>
          </cell>
          <cell r="E861">
            <v>56880</v>
          </cell>
          <cell r="F861">
            <v>56844</v>
          </cell>
          <cell r="G861" t="str">
            <v>SCAZCM</v>
          </cell>
          <cell r="H861">
            <v>1.0461E-2</v>
          </cell>
          <cell r="I861">
            <v>3.7659999999999999E-2</v>
          </cell>
        </row>
        <row r="862">
          <cell r="D862" t="str">
            <v>SM0642D0</v>
          </cell>
          <cell r="E862">
            <v>119974</v>
          </cell>
          <cell r="F862">
            <v>119983</v>
          </cell>
          <cell r="G862" t="str">
            <v>EGDTGM</v>
          </cell>
          <cell r="H862">
            <v>1.0461E-2</v>
          </cell>
          <cell r="I862">
            <v>3.7659999999999999E-2</v>
          </cell>
        </row>
        <row r="863">
          <cell r="D863" t="str">
            <v>SM0643D0</v>
          </cell>
          <cell r="E863">
            <v>120370</v>
          </cell>
          <cell r="F863">
            <v>120389</v>
          </cell>
          <cell r="G863" t="str">
            <v>EGDTGM</v>
          </cell>
          <cell r="H863">
            <v>1.0461E-2</v>
          </cell>
          <cell r="I863">
            <v>3.7659999999999999E-2</v>
          </cell>
        </row>
        <row r="864">
          <cell r="D864" t="str">
            <v>SM0644D0</v>
          </cell>
          <cell r="E864">
            <v>119750</v>
          </cell>
          <cell r="F864">
            <v>119769</v>
          </cell>
          <cell r="G864" t="str">
            <v>EGDTGM</v>
          </cell>
          <cell r="H864">
            <v>1.0461E-2</v>
          </cell>
          <cell r="I864">
            <v>3.7659999999999999E-2</v>
          </cell>
        </row>
        <row r="865">
          <cell r="D865" t="str">
            <v>SM0654D0</v>
          </cell>
          <cell r="E865">
            <v>120370</v>
          </cell>
          <cell r="F865">
            <v>120398</v>
          </cell>
          <cell r="G865" t="str">
            <v>EGDTGM</v>
          </cell>
          <cell r="H865">
            <v>1.0461E-2</v>
          </cell>
          <cell r="I865">
            <v>3.7659999999999999E-2</v>
          </cell>
        </row>
        <row r="866">
          <cell r="D866" t="str">
            <v>SM0871D0</v>
          </cell>
          <cell r="E866">
            <v>57350</v>
          </cell>
          <cell r="F866">
            <v>57369</v>
          </cell>
          <cell r="G866" t="str">
            <v>CPLCNC</v>
          </cell>
          <cell r="H866">
            <v>1.0461E-2</v>
          </cell>
          <cell r="I866">
            <v>3.7659999999999999E-2</v>
          </cell>
        </row>
        <row r="867">
          <cell r="D867" t="str">
            <v>SM1105D0</v>
          </cell>
          <cell r="E867">
            <v>56880</v>
          </cell>
          <cell r="F867">
            <v>56844</v>
          </cell>
          <cell r="G867" t="str">
            <v>WIENBO</v>
          </cell>
          <cell r="H867">
            <v>1.0461E-2</v>
          </cell>
          <cell r="I867">
            <v>3.7659999999999999E-2</v>
          </cell>
        </row>
        <row r="868">
          <cell r="D868" t="str">
            <v>SM0080D0</v>
          </cell>
          <cell r="E868">
            <v>59764</v>
          </cell>
          <cell r="F868">
            <v>59808</v>
          </cell>
          <cell r="G868" t="str">
            <v>EGDTGM</v>
          </cell>
          <cell r="H868">
            <v>1.0462000000000001E-2</v>
          </cell>
          <cell r="I868">
            <v>3.7663000000000002E-2</v>
          </cell>
        </row>
        <row r="869">
          <cell r="D869" t="str">
            <v>SM0610D0</v>
          </cell>
          <cell r="E869">
            <v>59764</v>
          </cell>
          <cell r="F869">
            <v>59773</v>
          </cell>
          <cell r="G869" t="str">
            <v>EGDTGM</v>
          </cell>
          <cell r="H869">
            <v>1.0462000000000001E-2</v>
          </cell>
          <cell r="I869">
            <v>3.7663000000000002E-2</v>
          </cell>
        </row>
        <row r="870">
          <cell r="D870" t="str">
            <v>SM0615D0</v>
          </cell>
          <cell r="E870">
            <v>55259</v>
          </cell>
          <cell r="F870">
            <v>55268</v>
          </cell>
          <cell r="G870" t="str">
            <v>EGDTGM</v>
          </cell>
          <cell r="H870">
            <v>1.0462000000000001E-2</v>
          </cell>
          <cell r="I870">
            <v>3.7663000000000002E-2</v>
          </cell>
        </row>
        <row r="871">
          <cell r="D871" t="str">
            <v>SM0616D0</v>
          </cell>
          <cell r="E871">
            <v>55259</v>
          </cell>
          <cell r="F871">
            <v>55268</v>
          </cell>
          <cell r="G871" t="str">
            <v>HOLCTD</v>
          </cell>
          <cell r="H871">
            <v>1.0462000000000001E-2</v>
          </cell>
          <cell r="I871">
            <v>3.7663000000000002E-2</v>
          </cell>
        </row>
        <row r="872">
          <cell r="D872" t="str">
            <v>SM0624D0</v>
          </cell>
          <cell r="E872">
            <v>55357</v>
          </cell>
          <cell r="F872">
            <v>55366</v>
          </cell>
          <cell r="G872" t="str">
            <v>EGDTGM</v>
          </cell>
          <cell r="H872">
            <v>1.0462000000000001E-2</v>
          </cell>
          <cell r="I872">
            <v>3.7663000000000002E-2</v>
          </cell>
        </row>
        <row r="873">
          <cell r="D873" t="str">
            <v>SM0640D0</v>
          </cell>
          <cell r="E873">
            <v>55311</v>
          </cell>
          <cell r="F873">
            <v>55339</v>
          </cell>
          <cell r="G873" t="str">
            <v>EGDTGM</v>
          </cell>
          <cell r="H873">
            <v>1.0462000000000001E-2</v>
          </cell>
          <cell r="I873">
            <v>3.7663000000000002E-2</v>
          </cell>
        </row>
        <row r="874">
          <cell r="D874" t="str">
            <v>SM0958D0</v>
          </cell>
          <cell r="E874">
            <v>57582</v>
          </cell>
          <cell r="F874">
            <v>57635</v>
          </cell>
          <cell r="G874" t="str">
            <v>CPLCNC</v>
          </cell>
          <cell r="H874">
            <v>1.0462000000000001E-2</v>
          </cell>
          <cell r="I874">
            <v>3.7663000000000002E-2</v>
          </cell>
        </row>
        <row r="875">
          <cell r="D875" t="str">
            <v>SM0970D0</v>
          </cell>
          <cell r="E875">
            <v>58721</v>
          </cell>
          <cell r="F875">
            <v>58730</v>
          </cell>
          <cell r="G875" t="str">
            <v>CPLCNC</v>
          </cell>
          <cell r="H875">
            <v>1.0462000000000001E-2</v>
          </cell>
          <cell r="I875">
            <v>3.7663000000000002E-2</v>
          </cell>
        </row>
        <row r="876">
          <cell r="D876" t="str">
            <v>SM1091D0</v>
          </cell>
          <cell r="E876">
            <v>55357</v>
          </cell>
          <cell r="F876">
            <v>55366</v>
          </cell>
          <cell r="G876" t="str">
            <v>MECHEL</v>
          </cell>
          <cell r="H876">
            <v>1.0462000000000001E-2</v>
          </cell>
          <cell r="I876">
            <v>3.7663000000000002E-2</v>
          </cell>
        </row>
        <row r="877">
          <cell r="D877" t="str">
            <v>SM1093D0</v>
          </cell>
          <cell r="E877">
            <v>55259</v>
          </cell>
          <cell r="F877">
            <v>55268</v>
          </cell>
          <cell r="G877" t="str">
            <v>SNTRIG</v>
          </cell>
          <cell r="H877">
            <v>1.0462000000000001E-2</v>
          </cell>
          <cell r="I877">
            <v>3.7663000000000002E-2</v>
          </cell>
        </row>
        <row r="878">
          <cell r="D878" t="str">
            <v>SM0631D0</v>
          </cell>
          <cell r="E878">
            <v>56844</v>
          </cell>
          <cell r="F878">
            <v>56853</v>
          </cell>
          <cell r="G878" t="str">
            <v>EGDTGM</v>
          </cell>
          <cell r="H878">
            <v>1.0461E-2</v>
          </cell>
          <cell r="I878">
            <v>3.7659999999999999E-2</v>
          </cell>
        </row>
        <row r="879">
          <cell r="D879" t="str">
            <v>SM0633D0</v>
          </cell>
          <cell r="E879">
            <v>56844</v>
          </cell>
          <cell r="F879">
            <v>56933</v>
          </cell>
          <cell r="G879" t="str">
            <v>EGDTGM</v>
          </cell>
          <cell r="H879">
            <v>1.0461E-2</v>
          </cell>
          <cell r="I879">
            <v>3.7659999999999999E-2</v>
          </cell>
        </row>
        <row r="880">
          <cell r="D880" t="str">
            <v>SM0634D0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1.0461E-2</v>
          </cell>
          <cell r="I880">
            <v>3.7659999999999999E-2</v>
          </cell>
        </row>
        <row r="881">
          <cell r="D881" t="str">
            <v>SM0635D0</v>
          </cell>
          <cell r="E881">
            <v>57742</v>
          </cell>
          <cell r="F881">
            <v>57822</v>
          </cell>
          <cell r="G881" t="str">
            <v>EGDTGM</v>
          </cell>
          <cell r="H881">
            <v>1.0461E-2</v>
          </cell>
          <cell r="I881">
            <v>3.7659999999999999E-2</v>
          </cell>
        </row>
        <row r="882">
          <cell r="D882" t="str">
            <v>SM0636D0</v>
          </cell>
          <cell r="E882">
            <v>57742</v>
          </cell>
          <cell r="F882">
            <v>57751</v>
          </cell>
          <cell r="G882" t="str">
            <v>EGDTGM</v>
          </cell>
          <cell r="H882">
            <v>1.0461E-2</v>
          </cell>
          <cell r="I882">
            <v>3.7659999999999999E-2</v>
          </cell>
        </row>
        <row r="883">
          <cell r="D883" t="str">
            <v>SM0641D0</v>
          </cell>
          <cell r="E883">
            <v>119242</v>
          </cell>
          <cell r="F883">
            <v>119322</v>
          </cell>
          <cell r="G883" t="str">
            <v>EGDTGM</v>
          </cell>
          <cell r="H883">
            <v>1.0461E-2</v>
          </cell>
          <cell r="I883">
            <v>3.7659999999999999E-2</v>
          </cell>
        </row>
        <row r="884">
          <cell r="D884" t="str">
            <v>SM0649D0</v>
          </cell>
          <cell r="E884">
            <v>119242</v>
          </cell>
          <cell r="F884">
            <v>119251</v>
          </cell>
          <cell r="G884" t="str">
            <v>EGDTGM</v>
          </cell>
          <cell r="H884">
            <v>1.0461E-2</v>
          </cell>
          <cell r="I884">
            <v>3.7659999999999999E-2</v>
          </cell>
        </row>
        <row r="885">
          <cell r="D885" t="str">
            <v>SM0696D0</v>
          </cell>
          <cell r="E885">
            <v>114809</v>
          </cell>
          <cell r="F885">
            <v>114818</v>
          </cell>
          <cell r="G885" t="str">
            <v>EGDTGM</v>
          </cell>
          <cell r="H885">
            <v>1.0463E-2</v>
          </cell>
          <cell r="I885">
            <v>3.7666999999999999E-2</v>
          </cell>
        </row>
        <row r="886">
          <cell r="D886" t="str">
            <v>SM0699D0</v>
          </cell>
          <cell r="E886">
            <v>117177</v>
          </cell>
          <cell r="F886">
            <v>117186</v>
          </cell>
          <cell r="G886" t="str">
            <v>EGDTGM</v>
          </cell>
          <cell r="H886">
            <v>1.0463E-2</v>
          </cell>
          <cell r="I886">
            <v>3.7666999999999999E-2</v>
          </cell>
        </row>
        <row r="887">
          <cell r="D887" t="str">
            <v>SM0701D0</v>
          </cell>
          <cell r="E887">
            <v>117177</v>
          </cell>
          <cell r="F887">
            <v>117248</v>
          </cell>
          <cell r="G887" t="str">
            <v>EGDTGM</v>
          </cell>
          <cell r="H887">
            <v>1.0463E-2</v>
          </cell>
          <cell r="I887">
            <v>3.7666999999999999E-2</v>
          </cell>
        </row>
        <row r="888">
          <cell r="D888" t="str">
            <v>SM0710D0</v>
          </cell>
          <cell r="E888">
            <v>118799</v>
          </cell>
          <cell r="F888">
            <v>118806</v>
          </cell>
          <cell r="G888" t="str">
            <v>EGDTGM</v>
          </cell>
          <cell r="H888">
            <v>1.0463E-2</v>
          </cell>
          <cell r="I888">
            <v>3.7666999999999999E-2</v>
          </cell>
        </row>
        <row r="889">
          <cell r="D889" t="str">
            <v>SM1015D0</v>
          </cell>
          <cell r="E889">
            <v>116652</v>
          </cell>
          <cell r="F889">
            <v>116661</v>
          </cell>
          <cell r="G889" t="str">
            <v>DRUMSV</v>
          </cell>
          <cell r="H889">
            <v>1.0463E-2</v>
          </cell>
          <cell r="I889">
            <v>3.7666999999999999E-2</v>
          </cell>
        </row>
        <row r="890">
          <cell r="D890" t="str">
            <v>SM0676D1</v>
          </cell>
          <cell r="E890">
            <v>114319</v>
          </cell>
          <cell r="F890">
            <v>114328</v>
          </cell>
          <cell r="G890" t="str">
            <v>AZOMUR</v>
          </cell>
          <cell r="H890">
            <v>1.0467000000000001E-2</v>
          </cell>
          <cell r="I890">
            <v>3.7680999999999999E-2</v>
          </cell>
        </row>
        <row r="891">
          <cell r="D891" t="str">
            <v>SM0676D2</v>
          </cell>
          <cell r="E891">
            <v>114319</v>
          </cell>
          <cell r="F891">
            <v>114328</v>
          </cell>
          <cell r="G891" t="str">
            <v>CETAZO</v>
          </cell>
          <cell r="H891">
            <v>1.0467000000000001E-2</v>
          </cell>
          <cell r="I891">
            <v>3.7680999999999999E-2</v>
          </cell>
        </row>
        <row r="892">
          <cell r="D892" t="str">
            <v>SM0705D0</v>
          </cell>
          <cell r="E892">
            <v>114355</v>
          </cell>
          <cell r="F892">
            <v>114364</v>
          </cell>
          <cell r="G892" t="str">
            <v>EGDTGM</v>
          </cell>
          <cell r="H892">
            <v>1.0467000000000001E-2</v>
          </cell>
          <cell r="I892">
            <v>3.7680999999999999E-2</v>
          </cell>
        </row>
        <row r="893">
          <cell r="D893" t="str">
            <v>SM0718D0</v>
          </cell>
          <cell r="E893">
            <v>116652</v>
          </cell>
          <cell r="F893">
            <v>116661</v>
          </cell>
          <cell r="G893" t="str">
            <v>EGDTGM</v>
          </cell>
          <cell r="H893">
            <v>1.0467000000000001E-2</v>
          </cell>
          <cell r="I893">
            <v>3.7680999999999999E-2</v>
          </cell>
        </row>
        <row r="894">
          <cell r="D894" t="str">
            <v>SM0661D0</v>
          </cell>
          <cell r="E894">
            <v>119661</v>
          </cell>
          <cell r="F894">
            <v>119689</v>
          </cell>
          <cell r="G894" t="str">
            <v>EGDTGM</v>
          </cell>
          <cell r="H894">
            <v>1.0460000000000001E-2</v>
          </cell>
          <cell r="I894">
            <v>3.7656000000000002E-2</v>
          </cell>
        </row>
        <row r="895">
          <cell r="D895" t="str">
            <v>SM0662D0</v>
          </cell>
          <cell r="E895">
            <v>116938</v>
          </cell>
          <cell r="F895">
            <v>116947</v>
          </cell>
          <cell r="G895" t="str">
            <v>EGDTGM</v>
          </cell>
          <cell r="H895">
            <v>1.0460000000000001E-2</v>
          </cell>
          <cell r="I895">
            <v>3.7656000000000002E-2</v>
          </cell>
        </row>
        <row r="896">
          <cell r="D896" t="str">
            <v>SM0663D0</v>
          </cell>
          <cell r="E896">
            <v>118209</v>
          </cell>
          <cell r="F896">
            <v>118218</v>
          </cell>
          <cell r="G896" t="str">
            <v>EGDTGM</v>
          </cell>
          <cell r="H896">
            <v>1.0460000000000001E-2</v>
          </cell>
          <cell r="I896">
            <v>3.7656000000000002E-2</v>
          </cell>
        </row>
        <row r="897">
          <cell r="D897" t="str">
            <v>SM0665D0</v>
          </cell>
          <cell r="E897">
            <v>118209</v>
          </cell>
          <cell r="F897">
            <v>118227</v>
          </cell>
          <cell r="G897" t="str">
            <v>EGDTGM</v>
          </cell>
          <cell r="H897">
            <v>1.0460000000000001E-2</v>
          </cell>
          <cell r="I897">
            <v>3.7656000000000002E-2</v>
          </cell>
        </row>
        <row r="898">
          <cell r="D898" t="str">
            <v>SM0689D0</v>
          </cell>
          <cell r="E898">
            <v>116171</v>
          </cell>
          <cell r="F898">
            <v>116199</v>
          </cell>
          <cell r="G898" t="str">
            <v>EGDTGM</v>
          </cell>
          <cell r="H898">
            <v>1.0460000000000001E-2</v>
          </cell>
          <cell r="I898">
            <v>3.7656000000000002E-2</v>
          </cell>
        </row>
        <row r="899">
          <cell r="D899" t="str">
            <v>SM0702D0</v>
          </cell>
          <cell r="E899">
            <v>118209</v>
          </cell>
          <cell r="F899">
            <v>118262</v>
          </cell>
          <cell r="G899" t="str">
            <v>EGDTGM</v>
          </cell>
          <cell r="H899">
            <v>1.0460000000000001E-2</v>
          </cell>
          <cell r="I899">
            <v>3.7656000000000002E-2</v>
          </cell>
        </row>
        <row r="900">
          <cell r="D900" t="str">
            <v>SM0703D1</v>
          </cell>
          <cell r="E900">
            <v>119894</v>
          </cell>
          <cell r="F900">
            <v>119901</v>
          </cell>
          <cell r="G900" t="str">
            <v>EGDTGM</v>
          </cell>
          <cell r="H900">
            <v>1.0460000000000001E-2</v>
          </cell>
          <cell r="I900">
            <v>3.7656000000000002E-2</v>
          </cell>
        </row>
        <row r="901">
          <cell r="D901" t="str">
            <v>SM0703D2</v>
          </cell>
          <cell r="E901">
            <v>119466</v>
          </cell>
          <cell r="F901">
            <v>119484</v>
          </cell>
          <cell r="G901" t="str">
            <v>EGDTGM</v>
          </cell>
          <cell r="H901">
            <v>1.0460000000000001E-2</v>
          </cell>
          <cell r="I901">
            <v>3.7656000000000002E-2</v>
          </cell>
        </row>
        <row r="902">
          <cell r="D902" t="str">
            <v>SM0706D0</v>
          </cell>
          <cell r="E902">
            <v>119894</v>
          </cell>
          <cell r="F902">
            <v>119929</v>
          </cell>
          <cell r="G902" t="str">
            <v>EGDTGM</v>
          </cell>
          <cell r="H902">
            <v>1.0460000000000001E-2</v>
          </cell>
          <cell r="I902">
            <v>3.7656000000000002E-2</v>
          </cell>
        </row>
        <row r="903">
          <cell r="D903" t="str">
            <v>SM0707D0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1.0460000000000001E-2</v>
          </cell>
          <cell r="I903">
            <v>3.7656000000000002E-2</v>
          </cell>
        </row>
        <row r="904">
          <cell r="D904" t="str">
            <v>SM0708D0</v>
          </cell>
          <cell r="E904">
            <v>119894</v>
          </cell>
          <cell r="F904">
            <v>119910</v>
          </cell>
          <cell r="G904" t="str">
            <v>EGDTGM</v>
          </cell>
          <cell r="H904">
            <v>1.0460000000000001E-2</v>
          </cell>
          <cell r="I904">
            <v>3.7656000000000002E-2</v>
          </cell>
        </row>
        <row r="905">
          <cell r="D905" t="str">
            <v>SM0959D0</v>
          </cell>
          <cell r="E905">
            <v>119894</v>
          </cell>
          <cell r="F905">
            <v>119965</v>
          </cell>
          <cell r="G905" t="str">
            <v>EGDTGM</v>
          </cell>
          <cell r="H905">
            <v>1.0460000000000001E-2</v>
          </cell>
          <cell r="I905">
            <v>3.7656000000000002E-2</v>
          </cell>
        </row>
        <row r="906">
          <cell r="D906" t="str">
            <v>SM0873D0</v>
          </cell>
          <cell r="E906">
            <v>116439</v>
          </cell>
          <cell r="F906">
            <v>116448</v>
          </cell>
          <cell r="G906" t="str">
            <v>RGZSPE</v>
          </cell>
          <cell r="H906">
            <v>1.0465E-2</v>
          </cell>
          <cell r="I906">
            <v>3.7673999999999999E-2</v>
          </cell>
        </row>
        <row r="907">
          <cell r="D907" t="str">
            <v>SM0664D0</v>
          </cell>
          <cell r="E907">
            <v>114925</v>
          </cell>
          <cell r="F907">
            <v>114934</v>
          </cell>
          <cell r="G907" t="str">
            <v>EGDTGM</v>
          </cell>
          <cell r="H907">
            <v>1.0468E-2</v>
          </cell>
          <cell r="I907">
            <v>3.7685000000000003E-2</v>
          </cell>
        </row>
        <row r="908">
          <cell r="D908" t="str">
            <v>SM0685D0</v>
          </cell>
          <cell r="E908">
            <v>116395</v>
          </cell>
          <cell r="F908">
            <v>116420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SM0673D0</v>
          </cell>
          <cell r="E909">
            <v>117827</v>
          </cell>
          <cell r="F909">
            <v>117836</v>
          </cell>
          <cell r="G909" t="str">
            <v>EGDTGM</v>
          </cell>
          <cell r="H909">
            <v>1.0460000000000001E-2</v>
          </cell>
          <cell r="I909">
            <v>3.7656000000000002E-2</v>
          </cell>
        </row>
        <row r="910">
          <cell r="D910" t="str">
            <v>SM0672D0</v>
          </cell>
          <cell r="E910">
            <v>117667</v>
          </cell>
          <cell r="F910">
            <v>117676</v>
          </cell>
          <cell r="G910" t="str">
            <v>EGDTGM</v>
          </cell>
          <cell r="H910">
            <v>1.0465E-2</v>
          </cell>
          <cell r="I910">
            <v>3.7673999999999999E-2</v>
          </cell>
        </row>
        <row r="911">
          <cell r="D911" t="str">
            <v>SM0688D0</v>
          </cell>
          <cell r="E911">
            <v>116395</v>
          </cell>
          <cell r="F911">
            <v>116402</v>
          </cell>
          <cell r="G911" t="str">
            <v>EGDTGM</v>
          </cell>
          <cell r="H911">
            <v>1.0468E-2</v>
          </cell>
          <cell r="I911">
            <v>3.7685000000000003E-2</v>
          </cell>
        </row>
        <row r="912">
          <cell r="D912" t="str">
            <v>SM0738D0</v>
          </cell>
          <cell r="E912">
            <v>144795</v>
          </cell>
          <cell r="F912">
            <v>144839</v>
          </cell>
          <cell r="G912" t="str">
            <v>EGDTGM</v>
          </cell>
          <cell r="H912">
            <v>1.0468999999999999E-2</v>
          </cell>
          <cell r="I912">
            <v>3.7687999999999999E-2</v>
          </cell>
        </row>
        <row r="913">
          <cell r="D913" t="str">
            <v>SM0745D0</v>
          </cell>
          <cell r="E913">
            <v>144991</v>
          </cell>
          <cell r="F913">
            <v>145024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SM0757D0</v>
          </cell>
          <cell r="E914">
            <v>3761</v>
          </cell>
          <cell r="F914">
            <v>3770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SM0758D0</v>
          </cell>
          <cell r="E915">
            <v>145738</v>
          </cell>
          <cell r="F915">
            <v>145756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SM0737D0</v>
          </cell>
          <cell r="E916">
            <v>145667</v>
          </cell>
          <cell r="F916">
            <v>145676</v>
          </cell>
          <cell r="G916" t="str">
            <v>EGDTGM</v>
          </cell>
          <cell r="H916">
            <v>1.0482999999999999E-2</v>
          </cell>
          <cell r="I916">
            <v>3.7739000000000002E-2</v>
          </cell>
        </row>
        <row r="917">
          <cell r="D917" t="str">
            <v>SM0744D0</v>
          </cell>
          <cell r="E917">
            <v>144116</v>
          </cell>
          <cell r="F917">
            <v>144125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SM0759D0</v>
          </cell>
          <cell r="E918">
            <v>144116</v>
          </cell>
          <cell r="F918">
            <v>144134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SM0859D0</v>
          </cell>
          <cell r="E919">
            <v>143646</v>
          </cell>
          <cell r="F919">
            <v>143655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SM0748D0</v>
          </cell>
          <cell r="E920">
            <v>144795</v>
          </cell>
          <cell r="F920">
            <v>144811</v>
          </cell>
          <cell r="G920" t="str">
            <v>EGDTGM</v>
          </cell>
          <cell r="H920">
            <v>1.0468999999999999E-2</v>
          </cell>
          <cell r="I920">
            <v>3.7687999999999999E-2</v>
          </cell>
        </row>
        <row r="921">
          <cell r="D921" t="str">
            <v>SM0101D0</v>
          </cell>
          <cell r="E921">
            <v>145765</v>
          </cell>
          <cell r="F921">
            <v>145783</v>
          </cell>
          <cell r="G921" t="str">
            <v>EGDTGM</v>
          </cell>
          <cell r="H921">
            <v>1.0482999999999999E-2</v>
          </cell>
          <cell r="I921">
            <v>3.7739000000000002E-2</v>
          </cell>
        </row>
        <row r="922">
          <cell r="D922" t="str">
            <v>SM0722D0</v>
          </cell>
          <cell r="E922">
            <v>143450</v>
          </cell>
          <cell r="F922">
            <v>143469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SM0741D0</v>
          </cell>
          <cell r="E923">
            <v>145603</v>
          </cell>
          <cell r="F923">
            <v>145612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SM0742D0</v>
          </cell>
          <cell r="E924">
            <v>145765</v>
          </cell>
          <cell r="F924">
            <v>145774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SM0739D0</v>
          </cell>
          <cell r="E925">
            <v>144456</v>
          </cell>
          <cell r="F925">
            <v>144492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SM0740D0</v>
          </cell>
          <cell r="E926">
            <v>145603</v>
          </cell>
          <cell r="F926">
            <v>145649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SM0723D0</v>
          </cell>
          <cell r="E927">
            <v>143450</v>
          </cell>
          <cell r="F927">
            <v>143469</v>
          </cell>
          <cell r="G927" t="str">
            <v>EGDTGM</v>
          </cell>
          <cell r="H927">
            <v>1.0496999999999999E-2</v>
          </cell>
          <cell r="I927">
            <v>3.7789000000000003E-2</v>
          </cell>
        </row>
        <row r="928">
          <cell r="D928" t="str">
            <v>SM0724D0</v>
          </cell>
          <cell r="E928">
            <v>143851</v>
          </cell>
          <cell r="F928">
            <v>143860</v>
          </cell>
          <cell r="G928" t="str">
            <v>ICOSOS</v>
          </cell>
          <cell r="H928">
            <v>1.0496999999999999E-2</v>
          </cell>
          <cell r="I928">
            <v>3.7789000000000003E-2</v>
          </cell>
        </row>
        <row r="929">
          <cell r="D929" t="str">
            <v>SM0729D0</v>
          </cell>
          <cell r="E929">
            <v>143487</v>
          </cell>
          <cell r="F929">
            <v>143496</v>
          </cell>
          <cell r="G929" t="str">
            <v>EGDTGM</v>
          </cell>
          <cell r="H929">
            <v>1.0496999999999999E-2</v>
          </cell>
          <cell r="I929">
            <v>3.7789000000000003E-2</v>
          </cell>
        </row>
        <row r="930">
          <cell r="D930" t="str">
            <v>SM0743D0</v>
          </cell>
          <cell r="E930">
            <v>145792</v>
          </cell>
          <cell r="F930">
            <v>145809</v>
          </cell>
          <cell r="G930" t="str">
            <v>EGDTGM</v>
          </cell>
          <cell r="H930">
            <v>1.0496999999999999E-2</v>
          </cell>
          <cell r="I930">
            <v>3.7789000000000003E-2</v>
          </cell>
        </row>
        <row r="931">
          <cell r="D931" t="str">
            <v>SM0761D0</v>
          </cell>
          <cell r="E931">
            <v>145792</v>
          </cell>
          <cell r="F931">
            <v>145818</v>
          </cell>
          <cell r="G931" t="str">
            <v>EGDTGM</v>
          </cell>
          <cell r="H931">
            <v>1.0496999999999999E-2</v>
          </cell>
          <cell r="I931">
            <v>3.7789000000000003E-2</v>
          </cell>
        </row>
        <row r="932">
          <cell r="D932" t="str">
            <v>SM0889D0</v>
          </cell>
          <cell r="E932">
            <v>145202</v>
          </cell>
          <cell r="F932">
            <v>145211</v>
          </cell>
          <cell r="G932" t="str">
            <v>EGDTGM</v>
          </cell>
          <cell r="H932">
            <v>1.0496999999999999E-2</v>
          </cell>
          <cell r="I932">
            <v>3.7789000000000003E-2</v>
          </cell>
        </row>
        <row r="933">
          <cell r="D933" t="str">
            <v>SM0051D0</v>
          </cell>
          <cell r="E933">
            <v>143735</v>
          </cell>
          <cell r="F933">
            <v>143753</v>
          </cell>
          <cell r="G933" t="str">
            <v>EGDTGM</v>
          </cell>
          <cell r="H933">
            <v>1.0501999999999999E-2</v>
          </cell>
          <cell r="I933">
            <v>3.7807E-2</v>
          </cell>
        </row>
        <row r="934">
          <cell r="D934" t="str">
            <v>SM0725D0</v>
          </cell>
          <cell r="E934">
            <v>143557</v>
          </cell>
          <cell r="F934">
            <v>143575</v>
          </cell>
          <cell r="G934" t="str">
            <v>HULUMI</v>
          </cell>
          <cell r="H934">
            <v>1.0501999999999999E-2</v>
          </cell>
          <cell r="I934">
            <v>3.7807E-2</v>
          </cell>
        </row>
        <row r="935">
          <cell r="D935" t="str">
            <v>SM0726D0</v>
          </cell>
          <cell r="E935">
            <v>143735</v>
          </cell>
          <cell r="F935">
            <v>143744</v>
          </cell>
          <cell r="G935" t="str">
            <v>EGDTGM</v>
          </cell>
          <cell r="H935">
            <v>1.0501999999999999E-2</v>
          </cell>
          <cell r="I935">
            <v>3.7807E-2</v>
          </cell>
        </row>
        <row r="936">
          <cell r="D936" t="str">
            <v>SM0727D0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1.0501999999999999E-2</v>
          </cell>
          <cell r="I936">
            <v>3.7807E-2</v>
          </cell>
        </row>
        <row r="937">
          <cell r="D937" t="str">
            <v>SM0728D0</v>
          </cell>
          <cell r="E937">
            <v>143557</v>
          </cell>
          <cell r="F937">
            <v>143566</v>
          </cell>
          <cell r="G937" t="str">
            <v>GERMAN</v>
          </cell>
          <cell r="H937">
            <v>1.0501999999999999E-2</v>
          </cell>
          <cell r="I937">
            <v>3.7807E-2</v>
          </cell>
        </row>
        <row r="938">
          <cell r="D938" t="str">
            <v>SM0730D0</v>
          </cell>
          <cell r="E938">
            <v>145471</v>
          </cell>
          <cell r="F938">
            <v>145480</v>
          </cell>
          <cell r="G938" t="str">
            <v>EGDTGM</v>
          </cell>
          <cell r="H938">
            <v>1.0501999999999999E-2</v>
          </cell>
          <cell r="I938">
            <v>3.7807E-2</v>
          </cell>
        </row>
        <row r="939">
          <cell r="D939" t="str">
            <v>SM0731D0</v>
          </cell>
          <cell r="E939">
            <v>143557</v>
          </cell>
          <cell r="F939">
            <v>143575</v>
          </cell>
          <cell r="G939" t="str">
            <v>EGDTGM</v>
          </cell>
          <cell r="H939">
            <v>1.0501999999999999E-2</v>
          </cell>
          <cell r="I939">
            <v>3.7807E-2</v>
          </cell>
        </row>
        <row r="940">
          <cell r="D940" t="str">
            <v>SM0732D0</v>
          </cell>
          <cell r="E940">
            <v>143557</v>
          </cell>
          <cell r="F940">
            <v>143566</v>
          </cell>
          <cell r="G940" t="str">
            <v>EGDTGM</v>
          </cell>
          <cell r="H940">
            <v>1.0501999999999999E-2</v>
          </cell>
          <cell r="I940">
            <v>3.7807E-2</v>
          </cell>
        </row>
        <row r="941">
          <cell r="D941" t="str">
            <v>SM0733D1</v>
          </cell>
          <cell r="E941">
            <v>145827</v>
          </cell>
          <cell r="F941">
            <v>145836</v>
          </cell>
          <cell r="G941" t="str">
            <v>ROMFIR</v>
          </cell>
          <cell r="H941">
            <v>1.0501999999999999E-2</v>
          </cell>
          <cell r="I941">
            <v>3.7807E-2</v>
          </cell>
        </row>
        <row r="942">
          <cell r="D942" t="str">
            <v>SM0733D2</v>
          </cell>
          <cell r="E942">
            <v>145827</v>
          </cell>
          <cell r="F942">
            <v>145836</v>
          </cell>
          <cell r="G942" t="str">
            <v>EGDTGM</v>
          </cell>
          <cell r="H942">
            <v>1.0501999999999999E-2</v>
          </cell>
          <cell r="I942">
            <v>3.7807E-2</v>
          </cell>
        </row>
        <row r="943">
          <cell r="D943" t="str">
            <v>SM0735D0</v>
          </cell>
          <cell r="E943">
            <v>145827</v>
          </cell>
          <cell r="F943">
            <v>145890</v>
          </cell>
          <cell r="G943" t="str">
            <v>EGDTGM</v>
          </cell>
          <cell r="H943">
            <v>1.0501999999999999E-2</v>
          </cell>
          <cell r="I943">
            <v>3.7807E-2</v>
          </cell>
        </row>
        <row r="944">
          <cell r="D944" t="str">
            <v>SM0736D0</v>
          </cell>
          <cell r="E944">
            <v>145827</v>
          </cell>
          <cell r="F944">
            <v>145845</v>
          </cell>
          <cell r="G944" t="str">
            <v>EGDTGM</v>
          </cell>
          <cell r="H944">
            <v>1.0501999999999999E-2</v>
          </cell>
          <cell r="I944">
            <v>3.7807E-2</v>
          </cell>
        </row>
        <row r="945">
          <cell r="D945" t="str">
            <v>SM0746D0</v>
          </cell>
          <cell r="E945">
            <v>143557</v>
          </cell>
          <cell r="F945">
            <v>143584</v>
          </cell>
          <cell r="G945" t="str">
            <v>EGDTGM</v>
          </cell>
          <cell r="H945">
            <v>1.0501999999999999E-2</v>
          </cell>
          <cell r="I945">
            <v>3.7807E-2</v>
          </cell>
        </row>
        <row r="946">
          <cell r="D946" t="str">
            <v>SM0747D0</v>
          </cell>
          <cell r="E946">
            <v>143557</v>
          </cell>
          <cell r="F946">
            <v>143593</v>
          </cell>
          <cell r="G946" t="str">
            <v>EGDTGM</v>
          </cell>
          <cell r="H946">
            <v>1.0501999999999999E-2</v>
          </cell>
          <cell r="I946">
            <v>3.7807E-2</v>
          </cell>
        </row>
        <row r="947">
          <cell r="D947" t="str">
            <v>SM0749D0</v>
          </cell>
          <cell r="E947">
            <v>144795</v>
          </cell>
          <cell r="F947">
            <v>144802</v>
          </cell>
          <cell r="G947" t="str">
            <v>EGDTGM</v>
          </cell>
          <cell r="H947">
            <v>1.0501999999999999E-2</v>
          </cell>
          <cell r="I947">
            <v>3.7807E-2</v>
          </cell>
        </row>
        <row r="948">
          <cell r="D948" t="str">
            <v>SM0760D0</v>
          </cell>
          <cell r="E948">
            <v>143557</v>
          </cell>
          <cell r="F948">
            <v>143566</v>
          </cell>
          <cell r="G948" t="str">
            <v>PRDIAL</v>
          </cell>
          <cell r="H948">
            <v>1.0501999999999999E-2</v>
          </cell>
          <cell r="I948">
            <v>3.7807E-2</v>
          </cell>
        </row>
        <row r="949">
          <cell r="D949" t="str">
            <v>SM0762D0</v>
          </cell>
          <cell r="E949">
            <v>143557</v>
          </cell>
          <cell r="F949">
            <v>143566</v>
          </cell>
          <cell r="G949" t="str">
            <v>TRSLVA</v>
          </cell>
          <cell r="H949">
            <v>1.0501999999999999E-2</v>
          </cell>
          <cell r="I949">
            <v>3.7807E-2</v>
          </cell>
        </row>
        <row r="950">
          <cell r="D950" t="str">
            <v>SM0887D0</v>
          </cell>
          <cell r="E950">
            <v>143557</v>
          </cell>
          <cell r="F950">
            <v>143566</v>
          </cell>
          <cell r="G950" t="str">
            <v>TRAKIA</v>
          </cell>
          <cell r="H950">
            <v>1.0501999999999999E-2</v>
          </cell>
          <cell r="I950">
            <v>3.7807E-2</v>
          </cell>
        </row>
        <row r="951">
          <cell r="D951" t="str">
            <v>SM0888D0</v>
          </cell>
          <cell r="E951">
            <v>143557</v>
          </cell>
          <cell r="F951">
            <v>143566</v>
          </cell>
          <cell r="G951" t="str">
            <v>INTCAR</v>
          </cell>
          <cell r="H951">
            <v>1.0501999999999999E-2</v>
          </cell>
          <cell r="I951">
            <v>3.7807E-2</v>
          </cell>
        </row>
        <row r="952">
          <cell r="D952" t="str">
            <v>SM0991D1</v>
          </cell>
          <cell r="E952">
            <v>143450</v>
          </cell>
          <cell r="F952">
            <v>143469</v>
          </cell>
          <cell r="G952" t="str">
            <v>WIENSB</v>
          </cell>
          <cell r="H952">
            <v>1.0501999999999999E-2</v>
          </cell>
          <cell r="I952">
            <v>3.7807E-2</v>
          </cell>
        </row>
        <row r="953">
          <cell r="D953" t="str">
            <v>SM0991D2</v>
          </cell>
          <cell r="E953">
            <v>143450</v>
          </cell>
          <cell r="F953">
            <v>143469</v>
          </cell>
          <cell r="G953" t="str">
            <v>TONDCH</v>
          </cell>
          <cell r="H953">
            <v>1.0501999999999999E-2</v>
          </cell>
          <cell r="I953">
            <v>3.7807E-2</v>
          </cell>
        </row>
        <row r="954">
          <cell r="D954" t="str">
            <v>SM1007D0</v>
          </cell>
          <cell r="E954">
            <v>143735</v>
          </cell>
          <cell r="F954">
            <v>143744</v>
          </cell>
          <cell r="G954" t="str">
            <v>PANALM</v>
          </cell>
          <cell r="H954">
            <v>1.0501999999999999E-2</v>
          </cell>
          <cell r="I954">
            <v>3.7807E-2</v>
          </cell>
        </row>
        <row r="955">
          <cell r="D955" t="str">
            <v>SM1038D0</v>
          </cell>
          <cell r="E955">
            <v>143557</v>
          </cell>
          <cell r="F955">
            <v>143566</v>
          </cell>
          <cell r="G955" t="str">
            <v>EGDTGM</v>
          </cell>
          <cell r="H955">
            <v>1.0501999999999999E-2</v>
          </cell>
          <cell r="I955">
            <v>3.7807E-2</v>
          </cell>
        </row>
        <row r="956">
          <cell r="D956" t="str">
            <v>SM1049D0</v>
          </cell>
          <cell r="E956">
            <v>143557</v>
          </cell>
          <cell r="F956">
            <v>143584</v>
          </cell>
          <cell r="G956" t="str">
            <v>EGDTGM</v>
          </cell>
          <cell r="H956">
            <v>1.0501999999999999E-2</v>
          </cell>
          <cell r="I956">
            <v>3.7807E-2</v>
          </cell>
        </row>
        <row r="957">
          <cell r="D957" t="str">
            <v>SM1160D0</v>
          </cell>
          <cell r="E957">
            <v>145827</v>
          </cell>
          <cell r="F957">
            <v>145890</v>
          </cell>
          <cell r="G957" t="str">
            <v>EGDTGM</v>
          </cell>
          <cell r="H957">
            <v>1.0501999999999999E-2</v>
          </cell>
          <cell r="I957">
            <v>3.7807E-2</v>
          </cell>
        </row>
        <row r="958">
          <cell r="D958" t="str">
            <v>SM1220D0</v>
          </cell>
          <cell r="E958">
            <v>143735</v>
          </cell>
          <cell r="F958">
            <v>143744</v>
          </cell>
          <cell r="G958" t="str">
            <v>EGDTGM</v>
          </cell>
          <cell r="H958">
            <v>1.0501999999999999E-2</v>
          </cell>
          <cell r="I958">
            <v>3.7807E-2</v>
          </cell>
        </row>
        <row r="959">
          <cell r="D959" t="str">
            <v>SM0247D0</v>
          </cell>
          <cell r="E959">
            <v>145408</v>
          </cell>
          <cell r="F959">
            <v>145435</v>
          </cell>
          <cell r="G959" t="str">
            <v>EGDTGM</v>
          </cell>
          <cell r="H959">
            <v>1.0501999999999999E-2</v>
          </cell>
          <cell r="I959">
            <v>3.7807E-2</v>
          </cell>
        </row>
        <row r="960">
          <cell r="D960" t="str">
            <v>SM0789D0</v>
          </cell>
          <cell r="E960">
            <v>144456</v>
          </cell>
          <cell r="F960">
            <v>144483</v>
          </cell>
          <cell r="G960" t="str">
            <v>EGDTGM</v>
          </cell>
          <cell r="H960">
            <v>1.0501999999999999E-2</v>
          </cell>
          <cell r="I960">
            <v>3.7807E-2</v>
          </cell>
        </row>
        <row r="961">
          <cell r="D961" t="str">
            <v>SM0790D0</v>
          </cell>
          <cell r="E961">
            <v>144893</v>
          </cell>
          <cell r="F961">
            <v>144900</v>
          </cell>
          <cell r="G961" t="str">
            <v>EGDTGM</v>
          </cell>
          <cell r="H961">
            <v>1.0501999999999999E-2</v>
          </cell>
          <cell r="I961">
            <v>3.7807E-2</v>
          </cell>
        </row>
        <row r="962">
          <cell r="D962" t="str">
            <v>SM0791D0</v>
          </cell>
          <cell r="E962">
            <v>145140</v>
          </cell>
          <cell r="F962">
            <v>145186</v>
          </cell>
          <cell r="G962" t="str">
            <v>EGDTGM</v>
          </cell>
          <cell r="H962">
            <v>1.0501999999999999E-2</v>
          </cell>
          <cell r="I962">
            <v>3.7807E-2</v>
          </cell>
        </row>
        <row r="963">
          <cell r="D963" t="str">
            <v>SM0792D0</v>
          </cell>
          <cell r="E963">
            <v>144893</v>
          </cell>
          <cell r="F963">
            <v>144919</v>
          </cell>
          <cell r="G963" t="str">
            <v>EGDTGM</v>
          </cell>
          <cell r="H963">
            <v>1.0501999999999999E-2</v>
          </cell>
          <cell r="I963">
            <v>3.7807E-2</v>
          </cell>
        </row>
        <row r="964">
          <cell r="D964" t="str">
            <v>SM0795D0</v>
          </cell>
          <cell r="E964">
            <v>145408</v>
          </cell>
          <cell r="F964">
            <v>145435</v>
          </cell>
          <cell r="G964" t="str">
            <v>EGDTGM</v>
          </cell>
          <cell r="H964">
            <v>1.0501999999999999E-2</v>
          </cell>
          <cell r="I964">
            <v>3.7807E-2</v>
          </cell>
        </row>
        <row r="965">
          <cell r="D965" t="str">
            <v>SM0796D0</v>
          </cell>
          <cell r="E965">
            <v>144054</v>
          </cell>
          <cell r="F965">
            <v>144107</v>
          </cell>
          <cell r="G965" t="str">
            <v>EGDTGM</v>
          </cell>
          <cell r="H965">
            <v>1.0501999999999999E-2</v>
          </cell>
          <cell r="I965">
            <v>3.7807E-2</v>
          </cell>
        </row>
        <row r="966">
          <cell r="D966" t="str">
            <v>SM0797D0</v>
          </cell>
          <cell r="E966">
            <v>145408</v>
          </cell>
          <cell r="F966">
            <v>145444</v>
          </cell>
          <cell r="G966" t="str">
            <v>EGDTGM</v>
          </cell>
          <cell r="H966">
            <v>1.0501999999999999E-2</v>
          </cell>
          <cell r="I966">
            <v>3.7807E-2</v>
          </cell>
        </row>
        <row r="967">
          <cell r="D967" t="str">
            <v>SM0798D0</v>
          </cell>
          <cell r="E967">
            <v>145408</v>
          </cell>
          <cell r="F967">
            <v>145417</v>
          </cell>
          <cell r="G967" t="str">
            <v>EGDTGM</v>
          </cell>
          <cell r="H967">
            <v>1.0501999999999999E-2</v>
          </cell>
          <cell r="I967">
            <v>3.7807E-2</v>
          </cell>
        </row>
        <row r="968">
          <cell r="D968" t="str">
            <v>SM0799D0</v>
          </cell>
          <cell r="E968">
            <v>145408</v>
          </cell>
          <cell r="F968">
            <v>145426</v>
          </cell>
          <cell r="G968" t="str">
            <v>EGDTGM</v>
          </cell>
          <cell r="H968">
            <v>1.0501999999999999E-2</v>
          </cell>
          <cell r="I968">
            <v>3.7807E-2</v>
          </cell>
        </row>
        <row r="969">
          <cell r="D969" t="str">
            <v>SM0801D0</v>
          </cell>
          <cell r="E969">
            <v>144054</v>
          </cell>
          <cell r="F969">
            <v>144072</v>
          </cell>
          <cell r="G969" t="str">
            <v>EGDTGM</v>
          </cell>
          <cell r="H969">
            <v>1.0501999999999999E-2</v>
          </cell>
          <cell r="I969">
            <v>3.7807E-2</v>
          </cell>
        </row>
        <row r="970">
          <cell r="D970" t="str">
            <v>SM0802D1</v>
          </cell>
          <cell r="E970">
            <v>144054</v>
          </cell>
          <cell r="F970">
            <v>144063</v>
          </cell>
          <cell r="G970" t="str">
            <v>EGDTGM</v>
          </cell>
          <cell r="H970">
            <v>1.0501999999999999E-2</v>
          </cell>
          <cell r="I970">
            <v>3.7807E-2</v>
          </cell>
        </row>
        <row r="971">
          <cell r="D971" t="str">
            <v>SM0802D2</v>
          </cell>
          <cell r="E971">
            <v>144054</v>
          </cell>
          <cell r="F971">
            <v>144063</v>
          </cell>
          <cell r="G971" t="str">
            <v>STCLAV</v>
          </cell>
          <cell r="H971">
            <v>1.0501999999999999E-2</v>
          </cell>
          <cell r="I971">
            <v>3.7807E-2</v>
          </cell>
        </row>
        <row r="972">
          <cell r="D972" t="str">
            <v>SM0804D0</v>
          </cell>
          <cell r="E972">
            <v>144054</v>
          </cell>
          <cell r="F972">
            <v>144063</v>
          </cell>
          <cell r="G972" t="str">
            <v>VENTAV</v>
          </cell>
          <cell r="H972">
            <v>1.0501999999999999E-2</v>
          </cell>
          <cell r="I972">
            <v>3.7807E-2</v>
          </cell>
        </row>
        <row r="973">
          <cell r="D973" t="str">
            <v>SM0805D0</v>
          </cell>
          <cell r="E973">
            <v>145934</v>
          </cell>
          <cell r="F973">
            <v>145943</v>
          </cell>
          <cell r="G973" t="str">
            <v>EGDTGM</v>
          </cell>
          <cell r="H973">
            <v>1.0501999999999999E-2</v>
          </cell>
          <cell r="I973">
            <v>3.7807E-2</v>
          </cell>
        </row>
        <row r="974">
          <cell r="D974" t="str">
            <v>SM0819D1</v>
          </cell>
          <cell r="E974">
            <v>144054</v>
          </cell>
          <cell r="F974">
            <v>144090</v>
          </cell>
          <cell r="G974" t="str">
            <v>EGDTGM</v>
          </cell>
          <cell r="H974">
            <v>1.0501999999999999E-2</v>
          </cell>
          <cell r="I974">
            <v>3.7807E-2</v>
          </cell>
        </row>
        <row r="975">
          <cell r="D975" t="str">
            <v>SM0876D0</v>
          </cell>
          <cell r="E975">
            <v>145355</v>
          </cell>
          <cell r="F975">
            <v>145364</v>
          </cell>
          <cell r="G975" t="str">
            <v>EGDTGM</v>
          </cell>
          <cell r="H975">
            <v>1.0501999999999999E-2</v>
          </cell>
          <cell r="I975">
            <v>3.7807E-2</v>
          </cell>
        </row>
        <row r="976">
          <cell r="D976" t="str">
            <v>SM0903D0</v>
          </cell>
          <cell r="E976">
            <v>145355</v>
          </cell>
          <cell r="F976">
            <v>145373</v>
          </cell>
          <cell r="G976" t="str">
            <v>EGDTGM</v>
          </cell>
          <cell r="H976">
            <v>1.0501999999999999E-2</v>
          </cell>
          <cell r="I976">
            <v>3.7807E-2</v>
          </cell>
        </row>
        <row r="977">
          <cell r="D977" t="str">
            <v>SM1041D0</v>
          </cell>
          <cell r="E977">
            <v>145934</v>
          </cell>
          <cell r="F977">
            <v>145952</v>
          </cell>
          <cell r="G977" t="str">
            <v>EGDTGM</v>
          </cell>
          <cell r="H977">
            <v>1.0501999999999999E-2</v>
          </cell>
          <cell r="I977">
            <v>3.7807E-2</v>
          </cell>
        </row>
        <row r="978">
          <cell r="D978" t="str">
            <v>SM1159D0</v>
          </cell>
          <cell r="E978">
            <v>145827</v>
          </cell>
          <cell r="F978">
            <v>145890</v>
          </cell>
          <cell r="G978" t="str">
            <v>EGDTGM</v>
          </cell>
          <cell r="H978">
            <v>1.0501999999999999E-2</v>
          </cell>
          <cell r="I978">
            <v>3.7807E-2</v>
          </cell>
        </row>
        <row r="979">
          <cell r="D979" t="str">
            <v>SM0794D0</v>
          </cell>
          <cell r="E979">
            <v>143959</v>
          </cell>
          <cell r="F979">
            <v>143986</v>
          </cell>
          <cell r="G979" t="str">
            <v>EGDTGM</v>
          </cell>
          <cell r="H979">
            <v>1.047E-2</v>
          </cell>
          <cell r="I979">
            <v>3.7692000000000003E-2</v>
          </cell>
        </row>
        <row r="980">
          <cell r="D980" t="str">
            <v>SM0813D0</v>
          </cell>
          <cell r="E980">
            <v>144508</v>
          </cell>
          <cell r="F980">
            <v>144517</v>
          </cell>
          <cell r="G980" t="str">
            <v>EGDTGM</v>
          </cell>
          <cell r="H980">
            <v>1.047E-2</v>
          </cell>
          <cell r="I980">
            <v>3.7692000000000003E-2</v>
          </cell>
        </row>
        <row r="981">
          <cell r="D981" t="str">
            <v>SM0814D0</v>
          </cell>
          <cell r="E981">
            <v>143959</v>
          </cell>
          <cell r="F981">
            <v>143968</v>
          </cell>
          <cell r="G981" t="str">
            <v>EGDTGM</v>
          </cell>
          <cell r="H981">
            <v>1.047E-2</v>
          </cell>
          <cell r="I981">
            <v>3.7692000000000003E-2</v>
          </cell>
        </row>
        <row r="982">
          <cell r="D982" t="str">
            <v>SM0815D0</v>
          </cell>
          <cell r="E982">
            <v>144535</v>
          </cell>
          <cell r="F982">
            <v>144544</v>
          </cell>
          <cell r="G982" t="str">
            <v>EGDTGM</v>
          </cell>
          <cell r="H982">
            <v>1.047E-2</v>
          </cell>
          <cell r="I982">
            <v>3.7692000000000003E-2</v>
          </cell>
        </row>
        <row r="983">
          <cell r="D983" t="str">
            <v>SM0816D0</v>
          </cell>
          <cell r="E983">
            <v>143959</v>
          </cell>
          <cell r="F983">
            <v>143977</v>
          </cell>
          <cell r="G983" t="str">
            <v>EGDTGM</v>
          </cell>
          <cell r="H983">
            <v>1.047E-2</v>
          </cell>
          <cell r="I983">
            <v>3.7692000000000003E-2</v>
          </cell>
        </row>
        <row r="984">
          <cell r="D984" t="str">
            <v>SM0817D1</v>
          </cell>
          <cell r="E984">
            <v>40465</v>
          </cell>
          <cell r="F984">
            <v>40474</v>
          </cell>
          <cell r="G984" t="str">
            <v>VIROMT</v>
          </cell>
          <cell r="H984">
            <v>1.047E-2</v>
          </cell>
          <cell r="I984">
            <v>3.7692000000000003E-2</v>
          </cell>
        </row>
        <row r="985">
          <cell r="D985" t="str">
            <v>SM0817D2</v>
          </cell>
          <cell r="E985">
            <v>40465</v>
          </cell>
          <cell r="F985">
            <v>40474</v>
          </cell>
          <cell r="G985" t="str">
            <v>DISTSR</v>
          </cell>
          <cell r="H985">
            <v>1.047E-2</v>
          </cell>
          <cell r="I985">
            <v>3.7692000000000003E-2</v>
          </cell>
        </row>
        <row r="986">
          <cell r="D986" t="str">
            <v>SM0015D0</v>
          </cell>
          <cell r="E986">
            <v>143682</v>
          </cell>
          <cell r="F986">
            <v>143717</v>
          </cell>
          <cell r="G986" t="str">
            <v>EGDTGM</v>
          </cell>
          <cell r="H986">
            <v>1.0468999999999999E-2</v>
          </cell>
          <cell r="I986">
            <v>3.7687999999999999E-2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1.0468999999999999E-2</v>
          </cell>
          <cell r="I987">
            <v>3.7687999999999999E-2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1.0468999999999999E-2</v>
          </cell>
          <cell r="I988">
            <v>3.7687999999999999E-2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1.0468999999999999E-2</v>
          </cell>
          <cell r="I989">
            <v>3.7687999999999999E-2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1.0468999999999999E-2</v>
          </cell>
          <cell r="I990">
            <v>3.7687999999999999E-2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1.0468999999999999E-2</v>
          </cell>
          <cell r="I991">
            <v>3.7687999999999999E-2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1.0468999999999999E-2</v>
          </cell>
          <cell r="I992">
            <v>3.7687999999999999E-2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1.0468999999999999E-2</v>
          </cell>
          <cell r="I993">
            <v>3.7687999999999999E-2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1.0468999999999999E-2</v>
          </cell>
          <cell r="I994">
            <v>3.7687999999999999E-2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1.0468999999999999E-2</v>
          </cell>
          <cell r="I995">
            <v>3.7687999999999999E-2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1.0468999999999999E-2</v>
          </cell>
          <cell r="I996">
            <v>3.7687999999999999E-2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1.0468999999999999E-2</v>
          </cell>
          <cell r="I997">
            <v>3.7687999999999999E-2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1.0468999999999999E-2</v>
          </cell>
          <cell r="I998">
            <v>3.7687999999999999E-2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1.0468999999999999E-2</v>
          </cell>
          <cell r="I999">
            <v>3.7687999999999999E-2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1.0468999999999999E-2</v>
          </cell>
          <cell r="I1000">
            <v>3.7687999999999999E-2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1.0468999999999999E-2</v>
          </cell>
          <cell r="I1001">
            <v>3.7687999999999999E-2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1.0468999999999999E-2</v>
          </cell>
          <cell r="I1002">
            <v>3.7687999999999999E-2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1.0468999999999999E-2</v>
          </cell>
          <cell r="I1003">
            <v>3.7687999999999999E-2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1.0468999999999999E-2</v>
          </cell>
          <cell r="I1004">
            <v>3.7687999999999999E-2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1.0468999999999999E-2</v>
          </cell>
          <cell r="I1005">
            <v>3.7687999999999999E-2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1.0484E-2</v>
          </cell>
          <cell r="I1006">
            <v>3.7741999999999998E-2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1.0484E-2</v>
          </cell>
          <cell r="I1007">
            <v>3.7741999999999998E-2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1.0484E-2</v>
          </cell>
          <cell r="I1008">
            <v>3.7741999999999998E-2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1.0477E-2</v>
          </cell>
          <cell r="I1009">
            <v>3.7717000000000001E-2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1.047E-2</v>
          </cell>
          <cell r="I1010">
            <v>3.7692000000000003E-2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1.047E-2</v>
          </cell>
          <cell r="I1011">
            <v>3.7692000000000003E-2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1.047E-2</v>
          </cell>
          <cell r="I1012">
            <v>3.7692000000000003E-2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1.047E-2</v>
          </cell>
          <cell r="I1013">
            <v>3.7692000000000003E-2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1.047E-2</v>
          </cell>
          <cell r="I1014">
            <v>3.7692000000000003E-2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1.047E-2</v>
          </cell>
          <cell r="I1015">
            <v>3.7692000000000003E-2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1.0447E-2</v>
          </cell>
          <cell r="I1016">
            <v>3.7608999999999997E-2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1.0463E-2</v>
          </cell>
          <cell r="I1017">
            <v>3.7666999999999999E-2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1.0463E-2</v>
          </cell>
          <cell r="I1018">
            <v>3.7666999999999999E-2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1.0463E-2</v>
          </cell>
          <cell r="I1019">
            <v>3.7666999999999999E-2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1.0463E-2</v>
          </cell>
          <cell r="I1020">
            <v>3.7666999999999999E-2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1.0463E-2</v>
          </cell>
          <cell r="I1021">
            <v>3.7666999999999999E-2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1.0463E-2</v>
          </cell>
          <cell r="I1022">
            <v>3.7666999999999999E-2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1.0463E-2</v>
          </cell>
          <cell r="I1023">
            <v>3.7666999999999999E-2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1.0468E-2</v>
          </cell>
          <cell r="I1024">
            <v>3.7685000000000003E-2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1.0462000000000001E-2</v>
          </cell>
          <cell r="I1026">
            <v>3.7663000000000002E-2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1.0462000000000001E-2</v>
          </cell>
          <cell r="I1027">
            <v>3.7663000000000002E-2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1.0462000000000001E-2</v>
          </cell>
          <cell r="I1028">
            <v>3.7663000000000002E-2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1.0479E-2</v>
          </cell>
          <cell r="I1043">
            <v>3.7724000000000001E-2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1.0479E-2</v>
          </cell>
          <cell r="I1044">
            <v>3.7724000000000001E-2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1.0479E-2</v>
          </cell>
          <cell r="I1045">
            <v>3.7724000000000001E-2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1.0479E-2</v>
          </cell>
          <cell r="I1046">
            <v>3.7724000000000001E-2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1.0867999999999999E-2</v>
          </cell>
          <cell r="I1047">
            <v>3.9125E-2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1.0867999999999999E-2</v>
          </cell>
          <cell r="I1048">
            <v>3.9125E-2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1.0867999999999999E-2</v>
          </cell>
          <cell r="I1049">
            <v>3.9125E-2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1.0867999999999999E-2</v>
          </cell>
          <cell r="I1050">
            <v>3.9125E-2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1.0867999999999999E-2</v>
          </cell>
          <cell r="I1051">
            <v>3.9125E-2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1.0867999999999999E-2</v>
          </cell>
          <cell r="I1052">
            <v>3.9125E-2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1.0867999999999999E-2</v>
          </cell>
          <cell r="I1053">
            <v>3.9125E-2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1.0867999999999999E-2</v>
          </cell>
          <cell r="I1054">
            <v>3.9125E-2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1.0867999999999999E-2</v>
          </cell>
          <cell r="I1055">
            <v>3.9125E-2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1.0954999999999999E-2</v>
          </cell>
          <cell r="I1056">
            <v>3.9438000000000001E-2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1.0422000000000001E-2</v>
          </cell>
          <cell r="I1057">
            <v>3.7518999999999997E-2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1.0422000000000001E-2</v>
          </cell>
          <cell r="I1058">
            <v>3.7518999999999997E-2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1.0422000000000001E-2</v>
          </cell>
          <cell r="I1059">
            <v>3.7518999999999997E-2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1.0491E-2</v>
          </cell>
          <cell r="I1060">
            <v>3.7768000000000003E-2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1.0567E-2</v>
          </cell>
          <cell r="I1061">
            <v>3.8040999999999998E-2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1.0854000000000001E-2</v>
          </cell>
          <cell r="I1062">
            <v>3.9073999999999998E-2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0</v>
          </cell>
          <cell r="I1066">
            <v>0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SM-AM019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1.0461E-2</v>
          </cell>
          <cell r="I1068">
            <v>0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1.107E-2</v>
          </cell>
          <cell r="I6">
            <v>3.9851999999999999E-2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1.107E-2</v>
          </cell>
          <cell r="I7">
            <v>3.9851999999999999E-2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1.107E-2</v>
          </cell>
          <cell r="I8">
            <v>3.9851999999999999E-2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1.0859000000000001E-2</v>
          </cell>
          <cell r="I9">
            <v>3.9092000000000002E-2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1.0519000000000001E-2</v>
          </cell>
          <cell r="I10">
            <v>3.7867999999999999E-2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1.0744999999999999E-2</v>
          </cell>
          <cell r="I11">
            <v>3.8682000000000001E-2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1.0472E-2</v>
          </cell>
          <cell r="I12">
            <v>3.7699000000000003E-2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1.0472E-2</v>
          </cell>
          <cell r="I13">
            <v>3.7699000000000003E-2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1.1063999999999999E-2</v>
          </cell>
          <cell r="I14">
            <v>3.9829999999999997E-2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1.1063999999999999E-2</v>
          </cell>
          <cell r="I15">
            <v>3.9829999999999997E-2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1.1063999999999999E-2</v>
          </cell>
          <cell r="I16">
            <v>3.9829999999999997E-2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1.1063999999999999E-2</v>
          </cell>
          <cell r="I17">
            <v>3.9829999999999997E-2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1.1063999999999999E-2</v>
          </cell>
          <cell r="I18">
            <v>3.9829999999999997E-2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1.1063999999999999E-2</v>
          </cell>
          <cell r="I19">
            <v>3.9829999999999997E-2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1.1063999999999999E-2</v>
          </cell>
          <cell r="I20">
            <v>3.9829999999999997E-2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1.1063999999999999E-2</v>
          </cell>
          <cell r="I21">
            <v>3.9829999999999997E-2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1.1063999999999999E-2</v>
          </cell>
          <cell r="I22">
            <v>3.9829999999999997E-2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1.1063999999999999E-2</v>
          </cell>
          <cell r="I23">
            <v>3.9829999999999997E-2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1.1063999999999999E-2</v>
          </cell>
          <cell r="I24">
            <v>3.9829999999999997E-2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1.1063999999999999E-2</v>
          </cell>
          <cell r="I25">
            <v>3.9829999999999997E-2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1.1063999999999999E-2</v>
          </cell>
          <cell r="I26">
            <v>3.9829999999999997E-2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1.1065E-2</v>
          </cell>
          <cell r="I27">
            <v>3.9834000000000001E-2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1.1065E-2</v>
          </cell>
          <cell r="I28">
            <v>3.9834000000000001E-2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1.1065E-2</v>
          </cell>
          <cell r="I29">
            <v>3.9834000000000001E-2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1.1065E-2</v>
          </cell>
          <cell r="I30">
            <v>3.9834000000000001E-2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1.1065E-2</v>
          </cell>
          <cell r="I31">
            <v>3.9834000000000001E-2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1.1065E-2</v>
          </cell>
          <cell r="I32">
            <v>3.9834000000000001E-2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1.1065E-2</v>
          </cell>
          <cell r="I33">
            <v>3.9834000000000001E-2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1.1065E-2</v>
          </cell>
          <cell r="I34">
            <v>3.9834000000000001E-2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1.1065E-2</v>
          </cell>
          <cell r="I35">
            <v>3.9834000000000001E-2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1.1065E-2</v>
          </cell>
          <cell r="I36">
            <v>3.9834000000000001E-2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1.0907E-2</v>
          </cell>
          <cell r="I37">
            <v>3.9265000000000001E-2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1.0907E-2</v>
          </cell>
          <cell r="I38">
            <v>3.9265000000000001E-2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1.0907E-2</v>
          </cell>
          <cell r="I39">
            <v>3.9265000000000001E-2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1.0907E-2</v>
          </cell>
          <cell r="I40">
            <v>3.9265000000000001E-2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1.0907E-2</v>
          </cell>
          <cell r="I41">
            <v>3.9265000000000001E-2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1.0907E-2</v>
          </cell>
          <cell r="I42">
            <v>3.9265000000000001E-2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1.0907E-2</v>
          </cell>
          <cell r="I43">
            <v>3.9265000000000001E-2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1.0907E-2</v>
          </cell>
          <cell r="I44">
            <v>3.9265000000000001E-2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1.0907E-2</v>
          </cell>
          <cell r="I45">
            <v>3.9265000000000001E-2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1.0907E-2</v>
          </cell>
          <cell r="I46">
            <v>3.9265000000000001E-2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1.0911000000000001E-2</v>
          </cell>
          <cell r="I47">
            <v>3.9280000000000002E-2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1.0911000000000001E-2</v>
          </cell>
          <cell r="I48">
            <v>3.9280000000000002E-2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1.0911000000000001E-2</v>
          </cell>
          <cell r="I49">
            <v>3.9280000000000002E-2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1.0911000000000001E-2</v>
          </cell>
          <cell r="I50">
            <v>3.9280000000000002E-2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1.0911000000000001E-2</v>
          </cell>
          <cell r="I51">
            <v>3.9280000000000002E-2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1.0437999999999999E-2</v>
          </cell>
          <cell r="I52">
            <v>3.7576999999999999E-2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1.0437999999999999E-2</v>
          </cell>
          <cell r="I53">
            <v>3.7576999999999999E-2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1.0437999999999999E-2</v>
          </cell>
          <cell r="I54">
            <v>3.7576999999999999E-2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1.0437999999999999E-2</v>
          </cell>
          <cell r="I55">
            <v>3.7576999999999999E-2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1.0437999999999999E-2</v>
          </cell>
          <cell r="I56">
            <v>3.7576999999999999E-2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1.0437999999999999E-2</v>
          </cell>
          <cell r="I57">
            <v>3.7576999999999999E-2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1.0437999999999999E-2</v>
          </cell>
          <cell r="I58">
            <v>3.7576999999999999E-2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1.0437999999999999E-2</v>
          </cell>
          <cell r="I59">
            <v>3.7576999999999999E-2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1.0437999999999999E-2</v>
          </cell>
          <cell r="I60">
            <v>3.7576999999999999E-2</v>
          </cell>
        </row>
        <row r="61">
          <cell r="D61" t="str">
            <v>SM1086D0</v>
          </cell>
          <cell r="E61">
            <v>103997</v>
          </cell>
          <cell r="F61">
            <v>104038</v>
          </cell>
          <cell r="G61" t="str">
            <v>EURSVN</v>
          </cell>
          <cell r="H61">
            <v>1.0437999999999999E-2</v>
          </cell>
          <cell r="I61">
            <v>3.7576999999999999E-2</v>
          </cell>
        </row>
        <row r="62">
          <cell r="D62" t="str">
            <v>SM0035D0</v>
          </cell>
          <cell r="E62">
            <v>101298</v>
          </cell>
          <cell r="F62">
            <v>101323</v>
          </cell>
          <cell r="G62" t="str">
            <v>DISTSR</v>
          </cell>
          <cell r="H62">
            <v>1.0906000000000001E-2</v>
          </cell>
          <cell r="I62">
            <v>3.9261999999999998E-2</v>
          </cell>
        </row>
        <row r="63">
          <cell r="D63" t="str">
            <v>SM0153D0</v>
          </cell>
          <cell r="E63">
            <v>179347</v>
          </cell>
          <cell r="F63">
            <v>179356</v>
          </cell>
          <cell r="G63" t="str">
            <v>DISTSR</v>
          </cell>
          <cell r="H63">
            <v>1.0906000000000001E-2</v>
          </cell>
          <cell r="I63">
            <v>3.9261999999999998E-2</v>
          </cell>
        </row>
        <row r="64">
          <cell r="D64" t="str">
            <v>SM0160D0</v>
          </cell>
          <cell r="E64">
            <v>179515</v>
          </cell>
          <cell r="F64">
            <v>179524</v>
          </cell>
          <cell r="G64" t="str">
            <v>GZSUDS</v>
          </cell>
          <cell r="H64">
            <v>1.0906000000000001E-2</v>
          </cell>
          <cell r="I64">
            <v>3.9261999999999998E-2</v>
          </cell>
        </row>
        <row r="65">
          <cell r="D65" t="str">
            <v>SM0161D0</v>
          </cell>
          <cell r="E65">
            <v>179132</v>
          </cell>
          <cell r="F65">
            <v>179141</v>
          </cell>
          <cell r="G65" t="str">
            <v>NEFERL</v>
          </cell>
          <cell r="H65">
            <v>1.0906000000000001E-2</v>
          </cell>
          <cell r="I65">
            <v>3.9261999999999998E-2</v>
          </cell>
        </row>
        <row r="66">
          <cell r="D66" t="str">
            <v>SM0162D0</v>
          </cell>
          <cell r="E66">
            <v>101742</v>
          </cell>
          <cell r="F66">
            <v>101751</v>
          </cell>
          <cell r="G66" t="str">
            <v>DISTSR</v>
          </cell>
          <cell r="H66">
            <v>1.0906000000000001E-2</v>
          </cell>
          <cell r="I66">
            <v>3.9261999999999998E-2</v>
          </cell>
        </row>
        <row r="67">
          <cell r="D67" t="str">
            <v>SM0167D0</v>
          </cell>
          <cell r="E67">
            <v>179515</v>
          </cell>
          <cell r="F67">
            <v>179524</v>
          </cell>
          <cell r="G67" t="str">
            <v>GZSUDS</v>
          </cell>
          <cell r="H67">
            <v>1.0906000000000001E-2</v>
          </cell>
          <cell r="I67">
            <v>3.9261999999999998E-2</v>
          </cell>
        </row>
        <row r="68">
          <cell r="D68" t="str">
            <v>SM0872D0</v>
          </cell>
          <cell r="E68">
            <v>179551</v>
          </cell>
          <cell r="F68">
            <v>179560</v>
          </cell>
          <cell r="G68" t="str">
            <v>COVICT</v>
          </cell>
          <cell r="H68">
            <v>1.0906000000000001E-2</v>
          </cell>
          <cell r="I68">
            <v>3.9261999999999998E-2</v>
          </cell>
        </row>
        <row r="69">
          <cell r="D69" t="str">
            <v>SM0872D1</v>
          </cell>
          <cell r="E69">
            <v>179551</v>
          </cell>
          <cell r="F69">
            <v>179560</v>
          </cell>
          <cell r="G69" t="str">
            <v>MEGCST</v>
          </cell>
          <cell r="H69">
            <v>1.0906000000000001E-2</v>
          </cell>
          <cell r="I69">
            <v>3.9261999999999998E-2</v>
          </cell>
        </row>
        <row r="70">
          <cell r="D70" t="str">
            <v>SM0907D0</v>
          </cell>
          <cell r="E70">
            <v>101145</v>
          </cell>
          <cell r="F70">
            <v>101154</v>
          </cell>
          <cell r="G70" t="str">
            <v>PROGAZ</v>
          </cell>
          <cell r="H70">
            <v>1.0906000000000001E-2</v>
          </cell>
          <cell r="I70">
            <v>3.9261999999999998E-2</v>
          </cell>
        </row>
        <row r="71">
          <cell r="D71" t="str">
            <v>SM0931D0</v>
          </cell>
          <cell r="E71">
            <v>179365</v>
          </cell>
          <cell r="F71">
            <v>179347</v>
          </cell>
          <cell r="G71" t="str">
            <v>DISTSR</v>
          </cell>
          <cell r="H71">
            <v>1.0906000000000001E-2</v>
          </cell>
          <cell r="I71">
            <v>3.9261999999999998E-2</v>
          </cell>
        </row>
        <row r="72">
          <cell r="D72" t="str">
            <v>SM1022D0</v>
          </cell>
          <cell r="E72">
            <v>179132</v>
          </cell>
          <cell r="F72">
            <v>179141</v>
          </cell>
          <cell r="G72" t="str">
            <v>ISOVOL</v>
          </cell>
          <cell r="H72">
            <v>1.0906000000000001E-2</v>
          </cell>
          <cell r="I72">
            <v>3.9261999999999998E-2</v>
          </cell>
        </row>
        <row r="73">
          <cell r="D73" t="str">
            <v>SM1133D0</v>
          </cell>
          <cell r="E73">
            <v>101742</v>
          </cell>
          <cell r="F73">
            <v>101760</v>
          </cell>
          <cell r="G73" t="str">
            <v>GZSUDS</v>
          </cell>
          <cell r="H73">
            <v>1.0906000000000001E-2</v>
          </cell>
          <cell r="I73">
            <v>3.9261999999999998E-2</v>
          </cell>
        </row>
        <row r="74">
          <cell r="D74" t="str">
            <v>SM0127D0</v>
          </cell>
          <cell r="E74">
            <v>179481</v>
          </cell>
          <cell r="F74">
            <v>179490</v>
          </cell>
          <cell r="G74" t="str">
            <v>OTTOGZ</v>
          </cell>
          <cell r="H74">
            <v>1.0907E-2</v>
          </cell>
          <cell r="I74">
            <v>3.9265000000000001E-2</v>
          </cell>
        </row>
        <row r="75">
          <cell r="D75" t="str">
            <v>SM0168D1</v>
          </cell>
          <cell r="E75">
            <v>105570</v>
          </cell>
          <cell r="F75">
            <v>105589</v>
          </cell>
          <cell r="G75" t="str">
            <v>COVICT</v>
          </cell>
          <cell r="H75">
            <v>1.0907E-2</v>
          </cell>
          <cell r="I75">
            <v>3.9265000000000001E-2</v>
          </cell>
        </row>
        <row r="76">
          <cell r="D76" t="str">
            <v>SM0169D0</v>
          </cell>
          <cell r="E76">
            <v>179481</v>
          </cell>
          <cell r="F76">
            <v>179490</v>
          </cell>
          <cell r="G76" t="str">
            <v>EURIAL</v>
          </cell>
          <cell r="H76">
            <v>1.0907E-2</v>
          </cell>
          <cell r="I76">
            <v>3.9265000000000001E-2</v>
          </cell>
        </row>
        <row r="77">
          <cell r="D77" t="str">
            <v>SM1072D0</v>
          </cell>
          <cell r="E77">
            <v>105419</v>
          </cell>
          <cell r="F77">
            <v>105428</v>
          </cell>
          <cell r="G77" t="str">
            <v>DISTSR</v>
          </cell>
          <cell r="H77">
            <v>1.0907E-2</v>
          </cell>
          <cell r="I77">
            <v>3.9265000000000001E-2</v>
          </cell>
        </row>
        <row r="78">
          <cell r="D78" t="str">
            <v>SM0152D0</v>
          </cell>
          <cell r="E78">
            <v>105936</v>
          </cell>
          <cell r="F78">
            <v>105945</v>
          </cell>
          <cell r="G78" t="str">
            <v>DISTSR</v>
          </cell>
          <cell r="H78">
            <v>1.0921E-2</v>
          </cell>
          <cell r="I78">
            <v>3.9315999999999997E-2</v>
          </cell>
        </row>
        <row r="79">
          <cell r="D79" t="str">
            <v>SM0170D0</v>
          </cell>
          <cell r="E79">
            <v>179249</v>
          </cell>
          <cell r="F79">
            <v>179258</v>
          </cell>
          <cell r="G79" t="str">
            <v>DISTSR</v>
          </cell>
          <cell r="H79">
            <v>1.0921E-2</v>
          </cell>
          <cell r="I79">
            <v>3.9315999999999997E-2</v>
          </cell>
        </row>
        <row r="80">
          <cell r="D80" t="str">
            <v>SM0250D1</v>
          </cell>
          <cell r="E80">
            <v>179221</v>
          </cell>
          <cell r="F80">
            <v>179230</v>
          </cell>
          <cell r="G80" t="str">
            <v>DISTSR</v>
          </cell>
          <cell r="H80">
            <v>1.0921E-2</v>
          </cell>
          <cell r="I80">
            <v>3.9315999999999997E-2</v>
          </cell>
        </row>
        <row r="81">
          <cell r="D81" t="str">
            <v>SM0250D2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1.0921E-2</v>
          </cell>
          <cell r="I81">
            <v>3.9315999999999997E-2</v>
          </cell>
        </row>
        <row r="82">
          <cell r="D82" t="str">
            <v>SM0940D0</v>
          </cell>
          <cell r="E82">
            <v>179221</v>
          </cell>
          <cell r="F82">
            <v>179230</v>
          </cell>
          <cell r="G82" t="str">
            <v>EUROVI</v>
          </cell>
          <cell r="H82">
            <v>1.0921E-2</v>
          </cell>
          <cell r="I82">
            <v>3.9315999999999997E-2</v>
          </cell>
        </row>
        <row r="83">
          <cell r="D83" t="str">
            <v>SM1051D0</v>
          </cell>
          <cell r="E83">
            <v>179383</v>
          </cell>
          <cell r="F83">
            <v>179392</v>
          </cell>
          <cell r="G83" t="str">
            <v>DISTSR</v>
          </cell>
          <cell r="H83">
            <v>1.0921E-2</v>
          </cell>
          <cell r="I83">
            <v>3.9315999999999997E-2</v>
          </cell>
        </row>
        <row r="84">
          <cell r="D84" t="str">
            <v>SM1224D0</v>
          </cell>
          <cell r="E84">
            <v>102035</v>
          </cell>
          <cell r="F84">
            <v>102053</v>
          </cell>
          <cell r="G84" t="str">
            <v>PTRMDG</v>
          </cell>
          <cell r="H84">
            <v>1.0921E-2</v>
          </cell>
          <cell r="I84">
            <v>3.9315999999999997E-2</v>
          </cell>
        </row>
        <row r="85">
          <cell r="D85" t="str">
            <v>SM0142D0</v>
          </cell>
          <cell r="E85">
            <v>67014</v>
          </cell>
          <cell r="F85">
            <v>67023</v>
          </cell>
          <cell r="G85" t="str">
            <v>DISTSR</v>
          </cell>
          <cell r="H85">
            <v>1.1051999999999999E-2</v>
          </cell>
          <cell r="I85">
            <v>3.9787000000000003E-2</v>
          </cell>
        </row>
        <row r="86">
          <cell r="D86" t="str">
            <v>SM0143D0</v>
          </cell>
          <cell r="E86">
            <v>100576</v>
          </cell>
          <cell r="F86">
            <v>100594</v>
          </cell>
          <cell r="G86" t="str">
            <v>DISTSR</v>
          </cell>
          <cell r="H86">
            <v>1.1051999999999999E-2</v>
          </cell>
          <cell r="I86">
            <v>3.9787000000000003E-2</v>
          </cell>
        </row>
        <row r="87">
          <cell r="D87" t="str">
            <v>SM0908D0</v>
          </cell>
          <cell r="E87">
            <v>67014</v>
          </cell>
          <cell r="F87">
            <v>67069</v>
          </cell>
          <cell r="G87" t="str">
            <v>DISTSR</v>
          </cell>
          <cell r="H87">
            <v>1.1051999999999999E-2</v>
          </cell>
          <cell r="I87">
            <v>3.9787000000000003E-2</v>
          </cell>
        </row>
        <row r="88">
          <cell r="D88" t="str">
            <v>SM1117D0</v>
          </cell>
          <cell r="E88">
            <v>73594</v>
          </cell>
          <cell r="F88">
            <v>73601</v>
          </cell>
          <cell r="G88" t="str">
            <v>PETRLD</v>
          </cell>
          <cell r="H88">
            <v>1.1051999999999999E-2</v>
          </cell>
          <cell r="I88">
            <v>3.9787000000000003E-2</v>
          </cell>
        </row>
        <row r="89">
          <cell r="D89" t="str">
            <v>SM1118D0</v>
          </cell>
          <cell r="E89">
            <v>104387</v>
          </cell>
          <cell r="F89">
            <v>104396</v>
          </cell>
          <cell r="G89" t="str">
            <v>DISTSR</v>
          </cell>
          <cell r="H89">
            <v>1.1051999999999999E-2</v>
          </cell>
          <cell r="I89">
            <v>3.9787000000000003E-2</v>
          </cell>
        </row>
        <row r="90">
          <cell r="D90" t="str">
            <v>SM1225D0</v>
          </cell>
          <cell r="E90">
            <v>179285</v>
          </cell>
          <cell r="F90">
            <v>179294</v>
          </cell>
          <cell r="G90" t="str">
            <v>OPREAE</v>
          </cell>
          <cell r="H90">
            <v>1.1051999999999999E-2</v>
          </cell>
          <cell r="I90">
            <v>3.9787000000000003E-2</v>
          </cell>
        </row>
        <row r="91">
          <cell r="D91" t="str">
            <v>SM1233D0</v>
          </cell>
          <cell r="E91">
            <v>104546</v>
          </cell>
          <cell r="F91">
            <v>104555</v>
          </cell>
          <cell r="G91" t="str">
            <v>DISTSR</v>
          </cell>
          <cell r="H91">
            <v>1.1051999999999999E-2</v>
          </cell>
          <cell r="I91">
            <v>3.9787000000000003E-2</v>
          </cell>
        </row>
        <row r="92">
          <cell r="D92" t="str">
            <v>SM0141D0</v>
          </cell>
          <cell r="E92">
            <v>67470</v>
          </cell>
          <cell r="F92">
            <v>67489</v>
          </cell>
          <cell r="G92" t="str">
            <v>DISTSR</v>
          </cell>
          <cell r="H92">
            <v>1.0387E-2</v>
          </cell>
          <cell r="I92">
            <v>3.7393000000000003E-2</v>
          </cell>
        </row>
        <row r="93">
          <cell r="D93" t="str">
            <v>SM1248D0</v>
          </cell>
          <cell r="E93">
            <v>130712</v>
          </cell>
          <cell r="F93">
            <v>130758</v>
          </cell>
          <cell r="G93" t="str">
            <v>CBRAZI</v>
          </cell>
          <cell r="H93">
            <v>1.1008E-2</v>
          </cell>
          <cell r="I93">
            <v>3.9628999999999998E-2</v>
          </cell>
        </row>
        <row r="94">
          <cell r="D94" t="str">
            <v>SM0106D0</v>
          </cell>
          <cell r="E94">
            <v>132075</v>
          </cell>
          <cell r="F94">
            <v>132093</v>
          </cell>
          <cell r="G94" t="str">
            <v>DISTSR</v>
          </cell>
          <cell r="H94">
            <v>1.1266999999999999E-2</v>
          </cell>
          <cell r="I94">
            <v>4.0561E-2</v>
          </cell>
        </row>
        <row r="95">
          <cell r="D95" t="str">
            <v>SM0107D0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1.1266999999999999E-2</v>
          </cell>
          <cell r="I95">
            <v>4.0561E-2</v>
          </cell>
        </row>
        <row r="96">
          <cell r="D96" t="str">
            <v>SM0108D0</v>
          </cell>
          <cell r="E96">
            <v>131443</v>
          </cell>
          <cell r="F96">
            <v>131452</v>
          </cell>
          <cell r="G96" t="str">
            <v>DISTSR</v>
          </cell>
          <cell r="H96">
            <v>1.1266999999999999E-2</v>
          </cell>
          <cell r="I96">
            <v>4.0561E-2</v>
          </cell>
        </row>
        <row r="97">
          <cell r="D97" t="str">
            <v>SM0110D0</v>
          </cell>
          <cell r="E97">
            <v>130847</v>
          </cell>
          <cell r="F97">
            <v>130856</v>
          </cell>
          <cell r="G97" t="str">
            <v>DISTSR</v>
          </cell>
          <cell r="H97">
            <v>1.1266999999999999E-2</v>
          </cell>
          <cell r="I97">
            <v>4.0561E-2</v>
          </cell>
        </row>
        <row r="98">
          <cell r="D98" t="str">
            <v>SM0120D0</v>
          </cell>
          <cell r="E98">
            <v>132075</v>
          </cell>
          <cell r="F98">
            <v>132084</v>
          </cell>
          <cell r="G98" t="str">
            <v>DISTSR</v>
          </cell>
          <cell r="H98">
            <v>1.1266999999999999E-2</v>
          </cell>
          <cell r="I98">
            <v>4.0561E-2</v>
          </cell>
        </row>
        <row r="99">
          <cell r="D99" t="str">
            <v>SM1103D0</v>
          </cell>
          <cell r="E99">
            <v>130534</v>
          </cell>
          <cell r="F99">
            <v>130543</v>
          </cell>
          <cell r="G99" t="str">
            <v>DISTSR</v>
          </cell>
          <cell r="H99">
            <v>1.1266999999999999E-2</v>
          </cell>
          <cell r="I99">
            <v>4.0561E-2</v>
          </cell>
        </row>
        <row r="100">
          <cell r="D100" t="str">
            <v>SM1123D0</v>
          </cell>
          <cell r="E100">
            <v>132075</v>
          </cell>
          <cell r="F100">
            <v>132084</v>
          </cell>
          <cell r="G100" t="str">
            <v>DISTSR</v>
          </cell>
          <cell r="H100">
            <v>1.1266999999999999E-2</v>
          </cell>
          <cell r="I100">
            <v>4.0561E-2</v>
          </cell>
        </row>
        <row r="101">
          <cell r="D101" t="str">
            <v>SM0114D1</v>
          </cell>
          <cell r="E101">
            <v>130785</v>
          </cell>
          <cell r="F101">
            <v>130829</v>
          </cell>
          <cell r="G101" t="str">
            <v>DISTSR</v>
          </cell>
          <cell r="H101">
            <v>1.1856E-2</v>
          </cell>
          <cell r="I101">
            <v>4.2681999999999998E-2</v>
          </cell>
        </row>
        <row r="102">
          <cell r="D102" t="str">
            <v>SM0114D2</v>
          </cell>
          <cell r="E102">
            <v>130785</v>
          </cell>
          <cell r="F102">
            <v>130829</v>
          </cell>
          <cell r="G102" t="str">
            <v>CHMFRX</v>
          </cell>
          <cell r="H102">
            <v>1.1856E-2</v>
          </cell>
          <cell r="I102">
            <v>4.2681999999999998E-2</v>
          </cell>
        </row>
        <row r="103">
          <cell r="D103" t="str">
            <v>SM0114D3</v>
          </cell>
          <cell r="E103">
            <v>130785</v>
          </cell>
          <cell r="F103">
            <v>130829</v>
          </cell>
          <cell r="G103" t="str">
            <v>DISTSR</v>
          </cell>
          <cell r="H103">
            <v>1.1856E-2</v>
          </cell>
          <cell r="I103">
            <v>4.2681999999999998E-2</v>
          </cell>
        </row>
        <row r="104">
          <cell r="D104" t="str">
            <v>SM0114D4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1.1856E-2</v>
          </cell>
          <cell r="I104">
            <v>4.2681999999999998E-2</v>
          </cell>
        </row>
        <row r="105">
          <cell r="D105" t="str">
            <v>SM0130D1</v>
          </cell>
          <cell r="E105">
            <v>130534</v>
          </cell>
          <cell r="F105">
            <v>130543</v>
          </cell>
          <cell r="G105" t="str">
            <v>VEGAPL</v>
          </cell>
          <cell r="H105">
            <v>1.0963000000000001E-2</v>
          </cell>
          <cell r="I105">
            <v>3.9467000000000002E-2</v>
          </cell>
        </row>
        <row r="106">
          <cell r="D106" t="str">
            <v>SM0130D2</v>
          </cell>
          <cell r="E106">
            <v>130534</v>
          </cell>
          <cell r="F106">
            <v>130543</v>
          </cell>
          <cell r="G106" t="str">
            <v>DISTSR</v>
          </cell>
          <cell r="H106">
            <v>1.0963000000000001E-2</v>
          </cell>
          <cell r="I106">
            <v>3.9467000000000002E-2</v>
          </cell>
        </row>
        <row r="107">
          <cell r="D107" t="str">
            <v>SM0238D0</v>
          </cell>
          <cell r="E107">
            <v>130534</v>
          </cell>
          <cell r="F107">
            <v>130543</v>
          </cell>
          <cell r="G107" t="str">
            <v>LUKOIL</v>
          </cell>
          <cell r="H107">
            <v>1.0963000000000001E-2</v>
          </cell>
          <cell r="I107">
            <v>3.9467000000000002E-2</v>
          </cell>
        </row>
        <row r="108">
          <cell r="D108" t="str">
            <v>SM1272D0</v>
          </cell>
          <cell r="E108">
            <v>135431</v>
          </cell>
          <cell r="F108">
            <v>135440</v>
          </cell>
          <cell r="G108" t="str">
            <v>MEGCST</v>
          </cell>
          <cell r="H108">
            <v>1.1065E-2</v>
          </cell>
          <cell r="I108">
            <v>3.9834000000000001E-2</v>
          </cell>
        </row>
        <row r="109">
          <cell r="D109" t="str">
            <v>SM0129D0</v>
          </cell>
          <cell r="E109">
            <v>130712</v>
          </cell>
          <cell r="F109">
            <v>130758</v>
          </cell>
          <cell r="G109" t="str">
            <v>DALKIA</v>
          </cell>
          <cell r="H109">
            <v>1.1002E-2</v>
          </cell>
          <cell r="I109">
            <v>3.9607000000000003E-2</v>
          </cell>
        </row>
        <row r="110">
          <cell r="D110" t="str">
            <v>SM0875D0</v>
          </cell>
          <cell r="E110">
            <v>130614</v>
          </cell>
          <cell r="F110">
            <v>130623</v>
          </cell>
          <cell r="G110" t="str">
            <v>DISTSR</v>
          </cell>
          <cell r="H110">
            <v>1.1002E-2</v>
          </cell>
          <cell r="I110">
            <v>3.9607000000000003E-2</v>
          </cell>
        </row>
        <row r="111">
          <cell r="D111" t="str">
            <v>SM0100D0</v>
          </cell>
          <cell r="E111">
            <v>130712</v>
          </cell>
          <cell r="F111">
            <v>130758</v>
          </cell>
          <cell r="G111" t="str">
            <v>DISTSR</v>
          </cell>
          <cell r="H111">
            <v>1.1002E-2</v>
          </cell>
          <cell r="I111">
            <v>3.9607000000000003E-2</v>
          </cell>
        </row>
        <row r="112">
          <cell r="D112" t="str">
            <v>SM0121D0</v>
          </cell>
          <cell r="E112">
            <v>132075</v>
          </cell>
          <cell r="F112">
            <v>132119</v>
          </cell>
          <cell r="G112" t="str">
            <v>DISTSR</v>
          </cell>
          <cell r="H112">
            <v>1.1002E-2</v>
          </cell>
          <cell r="I112">
            <v>3.9607000000000003E-2</v>
          </cell>
        </row>
        <row r="113">
          <cell r="D113" t="str">
            <v>SM0122D0</v>
          </cell>
          <cell r="E113">
            <v>130534</v>
          </cell>
          <cell r="F113">
            <v>130543</v>
          </cell>
          <cell r="G113" t="str">
            <v>DISTSR</v>
          </cell>
          <cell r="H113">
            <v>1.1002E-2</v>
          </cell>
          <cell r="I113">
            <v>3.9607000000000003E-2</v>
          </cell>
        </row>
        <row r="114">
          <cell r="D114" t="str">
            <v>SM0124D0</v>
          </cell>
          <cell r="E114">
            <v>130892</v>
          </cell>
          <cell r="F114">
            <v>130909</v>
          </cell>
          <cell r="G114" t="str">
            <v>DISTSR</v>
          </cell>
          <cell r="H114">
            <v>1.1002E-2</v>
          </cell>
          <cell r="I114">
            <v>3.9607000000000003E-2</v>
          </cell>
        </row>
        <row r="115">
          <cell r="D115" t="str">
            <v>SM0126D2</v>
          </cell>
          <cell r="E115">
            <v>130712</v>
          </cell>
          <cell r="F115">
            <v>130758</v>
          </cell>
          <cell r="G115" t="str">
            <v>PEBRZP</v>
          </cell>
          <cell r="H115">
            <v>1.1002E-2</v>
          </cell>
          <cell r="I115">
            <v>3.9607000000000003E-2</v>
          </cell>
        </row>
        <row r="116">
          <cell r="D116" t="str">
            <v>SM0126D4</v>
          </cell>
          <cell r="E116">
            <v>130712</v>
          </cell>
          <cell r="F116">
            <v>130758</v>
          </cell>
          <cell r="G116" t="str">
            <v>HDGBRZ</v>
          </cell>
          <cell r="H116">
            <v>1.1002E-2</v>
          </cell>
          <cell r="I116">
            <v>3.9607000000000003E-2</v>
          </cell>
        </row>
        <row r="117">
          <cell r="D117" t="str">
            <v>SM0140D0</v>
          </cell>
          <cell r="E117">
            <v>130892</v>
          </cell>
          <cell r="F117">
            <v>130918</v>
          </cell>
          <cell r="G117" t="str">
            <v>DISTSR</v>
          </cell>
          <cell r="H117">
            <v>1.1002E-2</v>
          </cell>
          <cell r="I117">
            <v>3.9607000000000003E-2</v>
          </cell>
        </row>
        <row r="118">
          <cell r="D118" t="str">
            <v>SM0136D1</v>
          </cell>
          <cell r="E118">
            <v>135949</v>
          </cell>
          <cell r="F118">
            <v>135958</v>
          </cell>
          <cell r="G118" t="str">
            <v>DISTSR</v>
          </cell>
          <cell r="H118">
            <v>1.0914E-2</v>
          </cell>
          <cell r="I118">
            <v>3.9289999999999999E-2</v>
          </cell>
        </row>
        <row r="119">
          <cell r="D119" t="str">
            <v>SM1112D0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1.0914E-2</v>
          </cell>
          <cell r="I119">
            <v>3.9289999999999999E-2</v>
          </cell>
        </row>
        <row r="120">
          <cell r="D120" t="str">
            <v>SM0118D2</v>
          </cell>
          <cell r="E120">
            <v>131069</v>
          </cell>
          <cell r="F120">
            <v>131078</v>
          </cell>
          <cell r="G120" t="str">
            <v>DISTSR</v>
          </cell>
          <cell r="H120">
            <v>1.1856E-2</v>
          </cell>
          <cell r="I120">
            <v>4.2681999999999998E-2</v>
          </cell>
        </row>
        <row r="121">
          <cell r="D121" t="str">
            <v>SM0033D0</v>
          </cell>
          <cell r="E121">
            <v>134194</v>
          </cell>
          <cell r="F121">
            <v>134238</v>
          </cell>
          <cell r="G121" t="str">
            <v>DISTSR</v>
          </cell>
          <cell r="H121">
            <v>1.0295E-2</v>
          </cell>
          <cell r="I121">
            <v>3.7061999999999998E-2</v>
          </cell>
        </row>
        <row r="122">
          <cell r="D122" t="str">
            <v>SM0137D0</v>
          </cell>
          <cell r="E122">
            <v>67256</v>
          </cell>
          <cell r="F122">
            <v>67265</v>
          </cell>
          <cell r="G122" t="str">
            <v>DISTSR</v>
          </cell>
          <cell r="H122">
            <v>1.0295E-2</v>
          </cell>
          <cell r="I122">
            <v>3.7061999999999998E-2</v>
          </cell>
        </row>
        <row r="123">
          <cell r="D123" t="str">
            <v>SM0097D1</v>
          </cell>
          <cell r="E123">
            <v>132075</v>
          </cell>
          <cell r="F123">
            <v>132100</v>
          </cell>
          <cell r="G123" t="str">
            <v>DISTSR</v>
          </cell>
          <cell r="H123">
            <v>1.0633E-2</v>
          </cell>
          <cell r="I123">
            <v>3.8279000000000001E-2</v>
          </cell>
        </row>
        <row r="124">
          <cell r="D124" t="str">
            <v>SM0097D2</v>
          </cell>
          <cell r="E124">
            <v>133161</v>
          </cell>
          <cell r="F124">
            <v>133170</v>
          </cell>
          <cell r="G124" t="str">
            <v>DISTSR</v>
          </cell>
          <cell r="H124">
            <v>1.0633E-2</v>
          </cell>
          <cell r="I124">
            <v>3.8279000000000001E-2</v>
          </cell>
        </row>
        <row r="125">
          <cell r="D125" t="str">
            <v>SM0097D3</v>
          </cell>
          <cell r="E125">
            <v>67737</v>
          </cell>
          <cell r="F125">
            <v>67764</v>
          </cell>
          <cell r="G125" t="str">
            <v>DISTSR</v>
          </cell>
          <cell r="H125">
            <v>1.0633E-2</v>
          </cell>
          <cell r="I125">
            <v>3.8279000000000001E-2</v>
          </cell>
        </row>
        <row r="126">
          <cell r="D126" t="str">
            <v>SM0097D5</v>
          </cell>
          <cell r="E126">
            <v>133214</v>
          </cell>
          <cell r="F126">
            <v>133232</v>
          </cell>
          <cell r="G126" t="str">
            <v>DISTSR</v>
          </cell>
          <cell r="H126">
            <v>1.0633E-2</v>
          </cell>
          <cell r="I126">
            <v>3.8279000000000001E-2</v>
          </cell>
        </row>
        <row r="127">
          <cell r="D127" t="str">
            <v>SM0102D1</v>
          </cell>
          <cell r="E127">
            <v>65841</v>
          </cell>
          <cell r="F127">
            <v>65850</v>
          </cell>
          <cell r="G127" t="str">
            <v>DISTSR</v>
          </cell>
          <cell r="H127">
            <v>1.0633E-2</v>
          </cell>
          <cell r="I127">
            <v>3.8279000000000001E-2</v>
          </cell>
        </row>
        <row r="128">
          <cell r="D128" t="str">
            <v>SM0102D2</v>
          </cell>
          <cell r="E128">
            <v>67737</v>
          </cell>
          <cell r="F128">
            <v>67746</v>
          </cell>
          <cell r="G128" t="str">
            <v>DISTSR</v>
          </cell>
          <cell r="H128">
            <v>1.0633E-2</v>
          </cell>
          <cell r="I128">
            <v>3.8279000000000001E-2</v>
          </cell>
        </row>
        <row r="129">
          <cell r="D129" t="str">
            <v>SM0104D0</v>
          </cell>
          <cell r="E129">
            <v>67595</v>
          </cell>
          <cell r="F129">
            <v>67611</v>
          </cell>
          <cell r="G129" t="str">
            <v>DISTSR</v>
          </cell>
          <cell r="H129">
            <v>1.0633E-2</v>
          </cell>
          <cell r="I129">
            <v>3.8279000000000001E-2</v>
          </cell>
        </row>
        <row r="130">
          <cell r="D130" t="str">
            <v>SM0138D0</v>
          </cell>
          <cell r="E130">
            <v>134194</v>
          </cell>
          <cell r="F130">
            <v>134201</v>
          </cell>
          <cell r="G130" t="str">
            <v>DISTSR</v>
          </cell>
          <cell r="H130">
            <v>1.0633E-2</v>
          </cell>
          <cell r="I130">
            <v>3.8279000000000001E-2</v>
          </cell>
        </row>
        <row r="131">
          <cell r="D131" t="str">
            <v>SM0139D0</v>
          </cell>
          <cell r="E131">
            <v>134194</v>
          </cell>
          <cell r="F131">
            <v>134201</v>
          </cell>
          <cell r="G131" t="str">
            <v>PTRMDG</v>
          </cell>
          <cell r="H131">
            <v>1.0633E-2</v>
          </cell>
          <cell r="I131">
            <v>3.8279000000000001E-2</v>
          </cell>
        </row>
        <row r="132">
          <cell r="D132" t="str">
            <v>SM0248D0</v>
          </cell>
          <cell r="E132">
            <v>133161</v>
          </cell>
          <cell r="F132">
            <v>133189</v>
          </cell>
          <cell r="G132" t="str">
            <v>DISTSR</v>
          </cell>
          <cell r="H132">
            <v>1.0633E-2</v>
          </cell>
          <cell r="I132">
            <v>3.8279000000000001E-2</v>
          </cell>
        </row>
        <row r="133">
          <cell r="D133" t="str">
            <v>SM0932D0</v>
          </cell>
          <cell r="E133">
            <v>67595</v>
          </cell>
          <cell r="F133">
            <v>67602</v>
          </cell>
          <cell r="G133" t="str">
            <v>WIENGO</v>
          </cell>
          <cell r="H133">
            <v>1.0633E-2</v>
          </cell>
          <cell r="I133">
            <v>3.8279000000000001E-2</v>
          </cell>
        </row>
        <row r="134">
          <cell r="D134" t="str">
            <v>SM0009D0</v>
          </cell>
          <cell r="E134">
            <v>66731</v>
          </cell>
          <cell r="F134">
            <v>66740</v>
          </cell>
          <cell r="G134" t="str">
            <v>PTRMDG</v>
          </cell>
          <cell r="H134">
            <v>1.0387E-2</v>
          </cell>
          <cell r="I134">
            <v>3.7393000000000003E-2</v>
          </cell>
        </row>
        <row r="135">
          <cell r="D135" t="str">
            <v>SM1062D0</v>
          </cell>
          <cell r="E135">
            <v>69250</v>
          </cell>
          <cell r="F135">
            <v>69269</v>
          </cell>
          <cell r="G135" t="str">
            <v>DISTSR</v>
          </cell>
          <cell r="H135">
            <v>1.0387E-2</v>
          </cell>
          <cell r="I135">
            <v>3.7393000000000003E-2</v>
          </cell>
        </row>
        <row r="136">
          <cell r="D136" t="str">
            <v>SM1076D0</v>
          </cell>
          <cell r="E136">
            <v>68280</v>
          </cell>
          <cell r="F136">
            <v>68299</v>
          </cell>
          <cell r="G136" t="str">
            <v>DISTSR</v>
          </cell>
          <cell r="H136">
            <v>1.0387E-2</v>
          </cell>
          <cell r="I136">
            <v>3.7393000000000003E-2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1.0473E-2</v>
          </cell>
          <cell r="I137">
            <v>3.7703E-2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1.0473E-2</v>
          </cell>
          <cell r="I138">
            <v>3.7703E-2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1.0473E-2</v>
          </cell>
          <cell r="I139">
            <v>3.7703E-2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1.0473E-2</v>
          </cell>
          <cell r="I140">
            <v>3.7703E-2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1.0473E-2</v>
          </cell>
          <cell r="I141">
            <v>3.7703E-2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1.0473E-2</v>
          </cell>
          <cell r="I142">
            <v>3.7703E-2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1.0473E-2</v>
          </cell>
          <cell r="I143">
            <v>3.7703E-2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1.0473E-2</v>
          </cell>
          <cell r="I144">
            <v>3.7703E-2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1.0928999999999999E-2</v>
          </cell>
          <cell r="I145">
            <v>3.9343999999999997E-2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1.0928999999999999E-2</v>
          </cell>
          <cell r="I146">
            <v>3.9343999999999997E-2</v>
          </cell>
        </row>
        <row r="147">
          <cell r="D147" t="str">
            <v>SM0090D1</v>
          </cell>
          <cell r="E147">
            <v>131256</v>
          </cell>
          <cell r="F147">
            <v>131265</v>
          </cell>
          <cell r="G147" t="str">
            <v>DISTSR</v>
          </cell>
          <cell r="H147">
            <v>1.1266999999999999E-2</v>
          </cell>
          <cell r="I147">
            <v>4.0561E-2</v>
          </cell>
        </row>
        <row r="148">
          <cell r="D148" t="str">
            <v>SM0090D2</v>
          </cell>
          <cell r="E148">
            <v>131256</v>
          </cell>
          <cell r="F148">
            <v>131265</v>
          </cell>
          <cell r="G148" t="str">
            <v>DISTSR</v>
          </cell>
          <cell r="H148">
            <v>1.1266999999999999E-2</v>
          </cell>
          <cell r="I148">
            <v>4.0561E-2</v>
          </cell>
        </row>
        <row r="149">
          <cell r="D149" t="str">
            <v>SM0091D0</v>
          </cell>
          <cell r="E149">
            <v>131274</v>
          </cell>
          <cell r="F149">
            <v>131283</v>
          </cell>
          <cell r="G149" t="str">
            <v>PTRUTJ</v>
          </cell>
          <cell r="H149">
            <v>1.1266999999999999E-2</v>
          </cell>
          <cell r="I149">
            <v>4.0561E-2</v>
          </cell>
        </row>
        <row r="150">
          <cell r="D150" t="str">
            <v>SM0092D0</v>
          </cell>
          <cell r="E150">
            <v>132315</v>
          </cell>
          <cell r="F150">
            <v>132324</v>
          </cell>
          <cell r="G150" t="str">
            <v>DISTSR</v>
          </cell>
          <cell r="H150">
            <v>1.1266999999999999E-2</v>
          </cell>
          <cell r="I150">
            <v>4.0561E-2</v>
          </cell>
        </row>
        <row r="151">
          <cell r="D151" t="str">
            <v>SM0093D0</v>
          </cell>
          <cell r="E151">
            <v>133330</v>
          </cell>
          <cell r="F151">
            <v>133349</v>
          </cell>
          <cell r="G151" t="str">
            <v>VICTFL</v>
          </cell>
          <cell r="H151">
            <v>1.1266999999999999E-2</v>
          </cell>
          <cell r="I151">
            <v>4.0561E-2</v>
          </cell>
        </row>
        <row r="152">
          <cell r="D152" t="str">
            <v>SM0094D0</v>
          </cell>
          <cell r="E152">
            <v>133330</v>
          </cell>
          <cell r="F152">
            <v>133349</v>
          </cell>
          <cell r="G152" t="str">
            <v>DISTSR</v>
          </cell>
          <cell r="H152">
            <v>1.1266999999999999E-2</v>
          </cell>
          <cell r="I152">
            <v>4.0561E-2</v>
          </cell>
        </row>
        <row r="153">
          <cell r="D153" t="str">
            <v>SM0227D0</v>
          </cell>
          <cell r="E153">
            <v>132404</v>
          </cell>
          <cell r="F153">
            <v>132422</v>
          </cell>
          <cell r="G153" t="str">
            <v>PROGAZ</v>
          </cell>
          <cell r="H153">
            <v>1.1266999999999999E-2</v>
          </cell>
          <cell r="I153">
            <v>4.0561E-2</v>
          </cell>
        </row>
        <row r="154">
          <cell r="D154" t="str">
            <v>SM0081D0</v>
          </cell>
          <cell r="E154">
            <v>131336</v>
          </cell>
          <cell r="F154">
            <v>131381</v>
          </cell>
          <cell r="G154" t="str">
            <v>DISTSR</v>
          </cell>
          <cell r="H154">
            <v>1.0470999999999999E-2</v>
          </cell>
          <cell r="I154">
            <v>3.7696E-2</v>
          </cell>
        </row>
        <row r="155">
          <cell r="D155" t="str">
            <v>SM0084D1</v>
          </cell>
          <cell r="E155">
            <v>131336</v>
          </cell>
          <cell r="F155">
            <v>131345</v>
          </cell>
          <cell r="G155" t="str">
            <v>DISTSR</v>
          </cell>
          <cell r="H155">
            <v>1.0470999999999999E-2</v>
          </cell>
          <cell r="I155">
            <v>3.7696E-2</v>
          </cell>
        </row>
        <row r="156">
          <cell r="D156" t="str">
            <v>SM0084D2</v>
          </cell>
          <cell r="E156">
            <v>131336</v>
          </cell>
          <cell r="F156">
            <v>131345</v>
          </cell>
          <cell r="G156" t="str">
            <v>VULTUR</v>
          </cell>
          <cell r="H156">
            <v>1.0470999999999999E-2</v>
          </cell>
          <cell r="I156">
            <v>3.7696E-2</v>
          </cell>
        </row>
        <row r="157">
          <cell r="D157" t="str">
            <v>SM0085D1</v>
          </cell>
          <cell r="E157">
            <v>131103</v>
          </cell>
          <cell r="F157">
            <v>131121</v>
          </cell>
          <cell r="G157" t="str">
            <v>DISTSR</v>
          </cell>
          <cell r="H157">
            <v>1.0470999999999999E-2</v>
          </cell>
          <cell r="I157">
            <v>3.7696E-2</v>
          </cell>
        </row>
        <row r="158">
          <cell r="D158" t="str">
            <v>SM0085D2</v>
          </cell>
          <cell r="E158">
            <v>179659</v>
          </cell>
          <cell r="F158">
            <v>131121</v>
          </cell>
          <cell r="G158" t="str">
            <v>HDJBRZ</v>
          </cell>
          <cell r="H158">
            <v>1.0470999999999999E-2</v>
          </cell>
          <cell r="I158">
            <v>3.7696E-2</v>
          </cell>
        </row>
        <row r="159">
          <cell r="D159" t="str">
            <v>SM0087D0</v>
          </cell>
          <cell r="E159">
            <v>131103</v>
          </cell>
          <cell r="F159">
            <v>131158</v>
          </cell>
          <cell r="G159" t="str">
            <v>IZVORE</v>
          </cell>
          <cell r="H159">
            <v>1.0470999999999999E-2</v>
          </cell>
          <cell r="I159">
            <v>3.7696E-2</v>
          </cell>
        </row>
        <row r="160">
          <cell r="D160" t="str">
            <v>SM0088D0</v>
          </cell>
          <cell r="E160">
            <v>132805</v>
          </cell>
          <cell r="F160">
            <v>132814</v>
          </cell>
          <cell r="G160" t="str">
            <v>DISTSR</v>
          </cell>
          <cell r="H160">
            <v>1.0470999999999999E-2</v>
          </cell>
          <cell r="I160">
            <v>3.7696E-2</v>
          </cell>
        </row>
        <row r="161">
          <cell r="D161" t="str">
            <v>SM0089D0</v>
          </cell>
          <cell r="E161">
            <v>131274</v>
          </cell>
          <cell r="F161">
            <v>131283</v>
          </cell>
          <cell r="G161" t="str">
            <v>DISTSR</v>
          </cell>
          <cell r="H161">
            <v>1.0470999999999999E-2</v>
          </cell>
          <cell r="I161">
            <v>3.7696E-2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1.0470999999999999E-2</v>
          </cell>
          <cell r="I162">
            <v>3.7696E-2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1.0923E-2</v>
          </cell>
          <cell r="I163">
            <v>3.9322999999999997E-2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1.0923E-2</v>
          </cell>
          <cell r="I164">
            <v>3.9322999999999997E-2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1.0923E-2</v>
          </cell>
          <cell r="I165">
            <v>3.9322999999999997E-2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1.0923E-2</v>
          </cell>
          <cell r="I166">
            <v>3.9322999999999997E-2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1.0923E-2</v>
          </cell>
          <cell r="I167">
            <v>3.9322999999999997E-2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1.0923E-2</v>
          </cell>
          <cell r="I168">
            <v>3.9322999999999997E-2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1.0923E-2</v>
          </cell>
          <cell r="I169">
            <v>3.9322999999999997E-2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1.0923E-2</v>
          </cell>
          <cell r="I170">
            <v>3.9322999999999997E-2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1.0923E-2</v>
          </cell>
          <cell r="I171">
            <v>3.9322999999999997E-2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1.0923E-2</v>
          </cell>
          <cell r="I172">
            <v>3.9322999999999997E-2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1.0923E-2</v>
          </cell>
          <cell r="I173">
            <v>3.9322999999999997E-2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1.0923E-2</v>
          </cell>
          <cell r="I174">
            <v>3.9322999999999997E-2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1.0923E-2</v>
          </cell>
          <cell r="I175">
            <v>3.9322999999999997E-2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1.0923E-2</v>
          </cell>
          <cell r="I176">
            <v>3.9322999999999997E-2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1.0923E-2</v>
          </cell>
          <cell r="I177">
            <v>3.9322999999999997E-2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1.0923E-2</v>
          </cell>
          <cell r="I178">
            <v>3.9322999999999997E-2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1.0923E-2</v>
          </cell>
          <cell r="I179">
            <v>3.9322999999999997E-2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1.0923E-2</v>
          </cell>
          <cell r="I180">
            <v>3.9322999999999997E-2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1.0923E-2</v>
          </cell>
          <cell r="I181">
            <v>3.9322999999999997E-2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1.0923E-2</v>
          </cell>
          <cell r="I182">
            <v>3.9322999999999997E-2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1.0923E-2</v>
          </cell>
          <cell r="I183">
            <v>3.9322999999999997E-2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1.0923E-2</v>
          </cell>
          <cell r="I184">
            <v>3.9322999999999997E-2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1.0918000000000001E-2</v>
          </cell>
          <cell r="I185">
            <v>3.9305E-2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1.0918000000000001E-2</v>
          </cell>
          <cell r="I186">
            <v>3.9305E-2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1.0918000000000001E-2</v>
          </cell>
          <cell r="I187">
            <v>3.9305E-2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1.0918000000000001E-2</v>
          </cell>
          <cell r="I188">
            <v>3.9305E-2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1.0918000000000001E-2</v>
          </cell>
          <cell r="I189">
            <v>3.9305E-2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1.0918000000000001E-2</v>
          </cell>
          <cell r="I190">
            <v>3.9305E-2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1.0918000000000001E-2</v>
          </cell>
          <cell r="I191">
            <v>3.9305E-2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1.0918000000000001E-2</v>
          </cell>
          <cell r="I192">
            <v>3.9305E-2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1.0918000000000001E-2</v>
          </cell>
          <cell r="I193">
            <v>3.9305E-2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1.0918000000000001E-2</v>
          </cell>
          <cell r="I194">
            <v>3.9305E-2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1.0918000000000001E-2</v>
          </cell>
          <cell r="I195">
            <v>3.9305E-2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1.0187999999999999E-2</v>
          </cell>
          <cell r="I196">
            <v>3.6677000000000001E-2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1.0187999999999999E-2</v>
          </cell>
          <cell r="I197">
            <v>3.6677000000000001E-2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1.0187999999999999E-2</v>
          </cell>
          <cell r="I198">
            <v>3.6677000000000001E-2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1.0187999999999999E-2</v>
          </cell>
          <cell r="I199">
            <v>3.6677000000000001E-2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1.0187999999999999E-2</v>
          </cell>
          <cell r="I200">
            <v>3.6677000000000001E-2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1.0187999999999999E-2</v>
          </cell>
          <cell r="I201">
            <v>3.6677000000000001E-2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1.0187999999999999E-2</v>
          </cell>
          <cell r="I202">
            <v>3.6677000000000001E-2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1.0187999999999999E-2</v>
          </cell>
          <cell r="I203">
            <v>3.6677000000000001E-2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1.0187999999999999E-2</v>
          </cell>
          <cell r="I204">
            <v>3.6677000000000001E-2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1.0187999999999999E-2</v>
          </cell>
          <cell r="I205">
            <v>3.6677000000000001E-2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1.0187999999999999E-2</v>
          </cell>
          <cell r="I206">
            <v>3.6677000000000001E-2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1.0187999999999999E-2</v>
          </cell>
          <cell r="I207">
            <v>3.6677000000000001E-2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1.0187999999999999E-2</v>
          </cell>
          <cell r="I208">
            <v>3.6677000000000001E-2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1.0187999999999999E-2</v>
          </cell>
          <cell r="I209">
            <v>3.6677000000000001E-2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1.0187999999999999E-2</v>
          </cell>
          <cell r="I210">
            <v>3.6677000000000001E-2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1.0187999999999999E-2</v>
          </cell>
          <cell r="I211">
            <v>3.6677000000000001E-2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1.0187999999999999E-2</v>
          </cell>
          <cell r="I212">
            <v>3.6677000000000001E-2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1.047E-2</v>
          </cell>
          <cell r="I213">
            <v>3.7692000000000003E-2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1.047E-2</v>
          </cell>
          <cell r="I214">
            <v>3.7692000000000003E-2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1.047E-2</v>
          </cell>
          <cell r="I215">
            <v>3.7692000000000003E-2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1.047E-2</v>
          </cell>
          <cell r="I216">
            <v>3.7692000000000003E-2</v>
          </cell>
        </row>
        <row r="217">
          <cell r="D217" t="str">
            <v>SM0032D0</v>
          </cell>
          <cell r="E217">
            <v>41854</v>
          </cell>
          <cell r="F217">
            <v>41881</v>
          </cell>
          <cell r="G217" t="str">
            <v>DISTSR</v>
          </cell>
          <cell r="H217">
            <v>1.047E-2</v>
          </cell>
          <cell r="I217">
            <v>3.7692000000000003E-2</v>
          </cell>
        </row>
        <row r="218">
          <cell r="D218" t="str">
            <v>SM0034D0</v>
          </cell>
          <cell r="E218">
            <v>41854</v>
          </cell>
          <cell r="F218">
            <v>41863</v>
          </cell>
          <cell r="G218" t="str">
            <v>ANRSUT</v>
          </cell>
          <cell r="H218">
            <v>1.047E-2</v>
          </cell>
          <cell r="I218">
            <v>3.7692000000000003E-2</v>
          </cell>
        </row>
        <row r="219">
          <cell r="D219" t="str">
            <v>SM0952D0</v>
          </cell>
          <cell r="E219">
            <v>42449</v>
          </cell>
          <cell r="F219">
            <v>41658</v>
          </cell>
          <cell r="G219" t="str">
            <v>DISTSR</v>
          </cell>
          <cell r="H219">
            <v>1.047E-2</v>
          </cell>
          <cell r="I219">
            <v>3.7692000000000003E-2</v>
          </cell>
        </row>
        <row r="220">
          <cell r="D220" t="str">
            <v>SM1048D0</v>
          </cell>
          <cell r="E220">
            <v>13347</v>
          </cell>
          <cell r="F220">
            <v>13301</v>
          </cell>
          <cell r="G220" t="str">
            <v>MANFAG</v>
          </cell>
          <cell r="H220">
            <v>1.047E-2</v>
          </cell>
          <cell r="I220">
            <v>3.7692000000000003E-2</v>
          </cell>
        </row>
        <row r="221">
          <cell r="D221" t="str">
            <v>SM0765D0</v>
          </cell>
          <cell r="E221">
            <v>144731</v>
          </cell>
          <cell r="F221">
            <v>144777</v>
          </cell>
          <cell r="G221" t="str">
            <v>EGDTGM</v>
          </cell>
          <cell r="H221">
            <v>1.0468E-2</v>
          </cell>
          <cell r="I221">
            <v>3.7685000000000003E-2</v>
          </cell>
        </row>
        <row r="222">
          <cell r="D222" t="str">
            <v>SM0838D1</v>
          </cell>
          <cell r="E222">
            <v>116493</v>
          </cell>
          <cell r="F222">
            <v>116509</v>
          </cell>
          <cell r="G222" t="str">
            <v>EGDTGM</v>
          </cell>
          <cell r="H222">
            <v>1.0468E-2</v>
          </cell>
          <cell r="I222">
            <v>3.7685000000000003E-2</v>
          </cell>
        </row>
        <row r="223">
          <cell r="D223" t="str">
            <v>SM0006D0</v>
          </cell>
          <cell r="E223">
            <v>120343</v>
          </cell>
          <cell r="F223">
            <v>120352</v>
          </cell>
          <cell r="G223" t="str">
            <v>EGDTGM</v>
          </cell>
          <cell r="H223">
            <v>1.0468E-2</v>
          </cell>
          <cell r="I223">
            <v>3.7685000000000003E-2</v>
          </cell>
        </row>
        <row r="224">
          <cell r="D224" t="str">
            <v>SM0007D0</v>
          </cell>
          <cell r="E224">
            <v>115637</v>
          </cell>
          <cell r="F224">
            <v>115691</v>
          </cell>
          <cell r="G224" t="str">
            <v>EGDTGM</v>
          </cell>
          <cell r="H224">
            <v>1.0468E-2</v>
          </cell>
          <cell r="I224">
            <v>3.7685000000000003E-2</v>
          </cell>
        </row>
        <row r="225">
          <cell r="D225" t="str">
            <v>SM0001D0</v>
          </cell>
          <cell r="E225">
            <v>144303</v>
          </cell>
          <cell r="F225">
            <v>144330</v>
          </cell>
          <cell r="G225" t="str">
            <v>EGDTGM</v>
          </cell>
          <cell r="H225">
            <v>1.0448000000000001E-2</v>
          </cell>
          <cell r="I225">
            <v>3.7613000000000001E-2</v>
          </cell>
        </row>
        <row r="226">
          <cell r="D226" t="str">
            <v>SM0002D0</v>
          </cell>
          <cell r="E226">
            <v>144303</v>
          </cell>
          <cell r="F226">
            <v>144321</v>
          </cell>
          <cell r="G226" t="str">
            <v>EGDTGM</v>
          </cell>
          <cell r="H226">
            <v>1.0448000000000001E-2</v>
          </cell>
          <cell r="I226">
            <v>3.7613000000000001E-2</v>
          </cell>
        </row>
        <row r="227">
          <cell r="D227" t="str">
            <v>SM0003D0</v>
          </cell>
          <cell r="E227">
            <v>144198</v>
          </cell>
          <cell r="F227">
            <v>144205</v>
          </cell>
          <cell r="G227" t="str">
            <v>EGDTGM</v>
          </cell>
          <cell r="H227">
            <v>1.0448000000000001E-2</v>
          </cell>
          <cell r="I227">
            <v>3.7613000000000001E-2</v>
          </cell>
        </row>
        <row r="228">
          <cell r="D228" t="str">
            <v>SM0014D0</v>
          </cell>
          <cell r="E228">
            <v>144376</v>
          </cell>
          <cell r="F228">
            <v>144394</v>
          </cell>
          <cell r="G228" t="str">
            <v>EGDTGM</v>
          </cell>
          <cell r="H228">
            <v>1.047E-2</v>
          </cell>
          <cell r="I228">
            <v>3.7692000000000003E-2</v>
          </cell>
        </row>
        <row r="229">
          <cell r="D229" t="str">
            <v>SM0212D0</v>
          </cell>
          <cell r="E229">
            <v>41621</v>
          </cell>
          <cell r="F229">
            <v>41630</v>
          </cell>
          <cell r="G229" t="str">
            <v>DISTSR</v>
          </cell>
          <cell r="H229">
            <v>1.0972000000000001E-2</v>
          </cell>
          <cell r="I229">
            <v>3.9498999999999999E-2</v>
          </cell>
        </row>
        <row r="230">
          <cell r="D230" t="str">
            <v>SM0938D0</v>
          </cell>
          <cell r="E230">
            <v>42236</v>
          </cell>
          <cell r="F230">
            <v>42272</v>
          </cell>
          <cell r="G230" t="str">
            <v>DISTSR</v>
          </cell>
          <cell r="H230">
            <v>1.0972000000000001E-2</v>
          </cell>
          <cell r="I230">
            <v>3.9498999999999999E-2</v>
          </cell>
        </row>
        <row r="231">
          <cell r="D231" t="str">
            <v>SM1088D0</v>
          </cell>
          <cell r="E231">
            <v>16329</v>
          </cell>
          <cell r="F231">
            <v>16356</v>
          </cell>
          <cell r="G231" t="str">
            <v>DISTSR</v>
          </cell>
          <cell r="H231">
            <v>1.0972000000000001E-2</v>
          </cell>
          <cell r="I231">
            <v>3.9498999999999999E-2</v>
          </cell>
        </row>
        <row r="232">
          <cell r="D232" t="str">
            <v>SM1139D0</v>
          </cell>
          <cell r="E232">
            <v>41471</v>
          </cell>
          <cell r="F232">
            <v>41480</v>
          </cell>
          <cell r="G232" t="str">
            <v>GZSUDS</v>
          </cell>
          <cell r="H232">
            <v>1.0972000000000001E-2</v>
          </cell>
          <cell r="I232">
            <v>3.9498999999999999E-2</v>
          </cell>
        </row>
        <row r="233">
          <cell r="D233" t="str">
            <v>SM1251D0</v>
          </cell>
          <cell r="E233">
            <v>40492</v>
          </cell>
          <cell r="F233">
            <v>40508</v>
          </cell>
          <cell r="G233" t="str">
            <v>ECOPAP</v>
          </cell>
          <cell r="H233">
            <v>1.0972000000000001E-2</v>
          </cell>
          <cell r="I233">
            <v>3.9498999999999999E-2</v>
          </cell>
        </row>
        <row r="234">
          <cell r="D234" t="str">
            <v>SM0078D0</v>
          </cell>
          <cell r="E234">
            <v>13490</v>
          </cell>
          <cell r="F234">
            <v>13506</v>
          </cell>
          <cell r="G234" t="str">
            <v>ROMTUR</v>
          </cell>
          <cell r="H234">
            <v>1.0972000000000001E-2</v>
          </cell>
          <cell r="I234">
            <v>3.9498999999999999E-2</v>
          </cell>
        </row>
        <row r="235">
          <cell r="D235" t="str">
            <v>SM0213D1</v>
          </cell>
          <cell r="E235">
            <v>13490</v>
          </cell>
          <cell r="F235">
            <v>13506</v>
          </cell>
          <cell r="G235" t="str">
            <v>HOLCCL</v>
          </cell>
          <cell r="H235">
            <v>1.0972000000000001E-2</v>
          </cell>
          <cell r="I235">
            <v>3.9498999999999999E-2</v>
          </cell>
        </row>
        <row r="236">
          <cell r="D236" t="str">
            <v>SM0213D2</v>
          </cell>
          <cell r="E236">
            <v>13490</v>
          </cell>
          <cell r="F236">
            <v>13506</v>
          </cell>
          <cell r="G236" t="str">
            <v>CARMCL</v>
          </cell>
          <cell r="H236">
            <v>1.0972000000000001E-2</v>
          </cell>
          <cell r="I236">
            <v>3.9498999999999999E-2</v>
          </cell>
        </row>
        <row r="237">
          <cell r="D237" t="str">
            <v>SM0213D3</v>
          </cell>
          <cell r="E237">
            <v>13524</v>
          </cell>
          <cell r="F237">
            <v>13533</v>
          </cell>
          <cell r="G237" t="str">
            <v>DISTSR</v>
          </cell>
          <cell r="H237">
            <v>1.0972000000000001E-2</v>
          </cell>
          <cell r="I237">
            <v>3.9498999999999999E-2</v>
          </cell>
        </row>
        <row r="238">
          <cell r="D238" t="str">
            <v>SM0216D0</v>
          </cell>
          <cell r="E238">
            <v>13490</v>
          </cell>
          <cell r="F238">
            <v>13506</v>
          </cell>
          <cell r="G238" t="str">
            <v>DISTSR</v>
          </cell>
          <cell r="H238">
            <v>1.0972000000000001E-2</v>
          </cell>
          <cell r="I238">
            <v>3.9498999999999999E-2</v>
          </cell>
        </row>
        <row r="239">
          <cell r="D239" t="str">
            <v>SM0429D0</v>
          </cell>
          <cell r="E239">
            <v>13490</v>
          </cell>
          <cell r="F239">
            <v>13506</v>
          </cell>
          <cell r="G239" t="str">
            <v>EDILUL</v>
          </cell>
          <cell r="H239">
            <v>1.0972000000000001E-2</v>
          </cell>
          <cell r="I239">
            <v>3.9498999999999999E-2</v>
          </cell>
        </row>
        <row r="240">
          <cell r="D240" t="str">
            <v>SM0874D0</v>
          </cell>
          <cell r="E240">
            <v>13490</v>
          </cell>
          <cell r="F240">
            <v>13506</v>
          </cell>
          <cell r="G240" t="str">
            <v>CPXHOL</v>
          </cell>
          <cell r="H240">
            <v>1.0972000000000001E-2</v>
          </cell>
          <cell r="I240">
            <v>3.9498999999999999E-2</v>
          </cell>
        </row>
        <row r="241">
          <cell r="D241" t="str">
            <v>SM1242D0</v>
          </cell>
          <cell r="E241">
            <v>16908</v>
          </cell>
          <cell r="F241">
            <v>16917</v>
          </cell>
          <cell r="G241" t="str">
            <v>DISTSR</v>
          </cell>
          <cell r="H241">
            <v>1.0972000000000001E-2</v>
          </cell>
          <cell r="I241">
            <v>3.9498999999999999E-2</v>
          </cell>
        </row>
        <row r="242">
          <cell r="D242" t="str">
            <v>SM0217D0</v>
          </cell>
          <cell r="E242">
            <v>13622</v>
          </cell>
          <cell r="F242">
            <v>13631</v>
          </cell>
          <cell r="G242" t="str">
            <v>DISTSR</v>
          </cell>
          <cell r="H242">
            <v>1.0928E-2</v>
          </cell>
          <cell r="I242">
            <v>3.9341000000000001E-2</v>
          </cell>
        </row>
        <row r="243">
          <cell r="D243" t="str">
            <v>SM0218D0</v>
          </cell>
          <cell r="E243">
            <v>19695</v>
          </cell>
          <cell r="F243">
            <v>19702</v>
          </cell>
          <cell r="G243" t="str">
            <v>SANVIS</v>
          </cell>
          <cell r="H243">
            <v>1.0928E-2</v>
          </cell>
          <cell r="I243">
            <v>3.9341000000000001E-2</v>
          </cell>
        </row>
        <row r="244">
          <cell r="D244" t="str">
            <v>SM1104D0</v>
          </cell>
          <cell r="E244">
            <v>16454</v>
          </cell>
          <cell r="F244">
            <v>16463</v>
          </cell>
          <cell r="G244" t="str">
            <v>DISTSR</v>
          </cell>
          <cell r="H244">
            <v>1.0928E-2</v>
          </cell>
          <cell r="I244">
            <v>3.9341000000000001E-2</v>
          </cell>
        </row>
        <row r="245">
          <cell r="D245" t="str">
            <v>SM1244D0</v>
          </cell>
          <cell r="E245">
            <v>13819</v>
          </cell>
          <cell r="F245">
            <v>13828</v>
          </cell>
          <cell r="G245" t="str">
            <v>DISTSR</v>
          </cell>
          <cell r="H245">
            <v>1.0928E-2</v>
          </cell>
          <cell r="I245">
            <v>3.9341000000000001E-2</v>
          </cell>
        </row>
        <row r="246">
          <cell r="D246" t="str">
            <v>SM0220D0</v>
          </cell>
          <cell r="E246">
            <v>13301</v>
          </cell>
          <cell r="F246">
            <v>13338</v>
          </cell>
          <cell r="G246" t="str">
            <v>DISTSR</v>
          </cell>
          <cell r="H246">
            <v>1.0989000000000001E-2</v>
          </cell>
          <cell r="I246">
            <v>3.9559999999999998E-2</v>
          </cell>
        </row>
        <row r="247">
          <cell r="D247" t="str">
            <v>SM1120D0</v>
          </cell>
          <cell r="E247">
            <v>13301</v>
          </cell>
          <cell r="F247">
            <v>13310</v>
          </cell>
          <cell r="G247" t="str">
            <v>DACIAM</v>
          </cell>
          <cell r="H247">
            <v>1.0989000000000001E-2</v>
          </cell>
          <cell r="I247">
            <v>3.9559999999999998E-2</v>
          </cell>
        </row>
        <row r="248">
          <cell r="D248" t="str">
            <v>SM0086D0</v>
          </cell>
          <cell r="E248">
            <v>19338</v>
          </cell>
          <cell r="F248">
            <v>19347</v>
          </cell>
          <cell r="G248" t="str">
            <v>PTRMDG</v>
          </cell>
          <cell r="H248">
            <v>1.0972000000000001E-2</v>
          </cell>
          <cell r="I248">
            <v>3.9498999999999999E-2</v>
          </cell>
        </row>
        <row r="249">
          <cell r="D249" t="str">
            <v>SM1005D0</v>
          </cell>
          <cell r="E249">
            <v>18778</v>
          </cell>
          <cell r="F249">
            <v>18787</v>
          </cell>
          <cell r="G249" t="str">
            <v>PTRMDG</v>
          </cell>
          <cell r="H249">
            <v>1.0972000000000001E-2</v>
          </cell>
          <cell r="I249">
            <v>3.9498999999999999E-2</v>
          </cell>
        </row>
        <row r="250">
          <cell r="D250" t="str">
            <v>SM1089D0</v>
          </cell>
          <cell r="E250">
            <v>18670</v>
          </cell>
          <cell r="F250">
            <v>18689</v>
          </cell>
          <cell r="G250" t="str">
            <v>DISTSR</v>
          </cell>
          <cell r="H250">
            <v>1.0972000000000001E-2</v>
          </cell>
          <cell r="I250">
            <v>3.9498999999999999E-2</v>
          </cell>
        </row>
        <row r="251">
          <cell r="D251" t="str">
            <v>SM1243D0</v>
          </cell>
          <cell r="E251">
            <v>17263</v>
          </cell>
          <cell r="F251">
            <v>17254</v>
          </cell>
          <cell r="G251" t="str">
            <v>DISTSR</v>
          </cell>
          <cell r="H251">
            <v>1.0972000000000001E-2</v>
          </cell>
          <cell r="I251">
            <v>3.9498999999999999E-2</v>
          </cell>
        </row>
        <row r="252">
          <cell r="D252" t="str">
            <v>SM1132D0</v>
          </cell>
          <cell r="E252">
            <v>17824</v>
          </cell>
          <cell r="F252">
            <v>17833</v>
          </cell>
          <cell r="G252" t="str">
            <v>RADION</v>
          </cell>
          <cell r="H252">
            <v>1.1240999999999999E-2</v>
          </cell>
          <cell r="I252">
            <v>4.0467999999999997E-2</v>
          </cell>
        </row>
        <row r="253">
          <cell r="D253" t="str">
            <v>SM1245D0</v>
          </cell>
          <cell r="E253">
            <v>13935</v>
          </cell>
          <cell r="F253">
            <v>13944</v>
          </cell>
          <cell r="G253" t="str">
            <v>DISTSR</v>
          </cell>
          <cell r="H253">
            <v>1.1240999999999999E-2</v>
          </cell>
          <cell r="I253">
            <v>4.0467999999999997E-2</v>
          </cell>
        </row>
        <row r="254">
          <cell r="D254" t="str">
            <v>SM0225D0</v>
          </cell>
          <cell r="E254">
            <v>171325</v>
          </cell>
          <cell r="F254">
            <v>171361</v>
          </cell>
          <cell r="G254" t="str">
            <v>DISTSR</v>
          </cell>
          <cell r="H254">
            <v>1.0951000000000001E-2</v>
          </cell>
          <cell r="I254">
            <v>3.9424000000000001E-2</v>
          </cell>
        </row>
        <row r="255">
          <cell r="D255" t="str">
            <v>SM0224D0</v>
          </cell>
          <cell r="E255">
            <v>168372</v>
          </cell>
          <cell r="F255">
            <v>168381</v>
          </cell>
          <cell r="G255" t="str">
            <v>DISTSR</v>
          </cell>
          <cell r="H255">
            <v>1.0928E-2</v>
          </cell>
          <cell r="I255">
            <v>3.9341000000000001E-2</v>
          </cell>
        </row>
        <row r="256">
          <cell r="D256" t="str">
            <v>SM1147D0</v>
          </cell>
          <cell r="E256">
            <v>127536</v>
          </cell>
          <cell r="F256">
            <v>127545</v>
          </cell>
          <cell r="G256" t="str">
            <v>DISTSR</v>
          </cell>
          <cell r="H256">
            <v>1.0951000000000001E-2</v>
          </cell>
          <cell r="I256">
            <v>3.9424000000000001E-2</v>
          </cell>
        </row>
        <row r="257">
          <cell r="D257" t="str">
            <v>SM1254D0</v>
          </cell>
          <cell r="E257">
            <v>167473</v>
          </cell>
          <cell r="F257">
            <v>167482</v>
          </cell>
          <cell r="G257" t="str">
            <v>CETGOV</v>
          </cell>
          <cell r="H257">
            <v>1.0951000000000001E-2</v>
          </cell>
          <cell r="I257">
            <v>3.9424000000000001E-2</v>
          </cell>
        </row>
        <row r="258">
          <cell r="D258" t="str">
            <v>SM0222D0</v>
          </cell>
          <cell r="E258">
            <v>14085</v>
          </cell>
          <cell r="F258">
            <v>14094</v>
          </cell>
          <cell r="G258" t="str">
            <v>UMBABN</v>
          </cell>
          <cell r="H258">
            <v>1.0487E-2</v>
          </cell>
          <cell r="I258">
            <v>3.7753000000000002E-2</v>
          </cell>
        </row>
        <row r="259">
          <cell r="D259" t="str">
            <v>SM0082D0</v>
          </cell>
          <cell r="E259">
            <v>151870</v>
          </cell>
          <cell r="F259">
            <v>151889</v>
          </cell>
          <cell r="G259" t="str">
            <v>GDRBUC</v>
          </cell>
          <cell r="H259">
            <v>1.0887000000000001E-2</v>
          </cell>
          <cell r="I259">
            <v>3.9192999999999999E-2</v>
          </cell>
        </row>
        <row r="260">
          <cell r="D260" t="str">
            <v>SM0244D0</v>
          </cell>
          <cell r="E260">
            <v>125622</v>
          </cell>
          <cell r="F260">
            <v>125631</v>
          </cell>
          <cell r="G260" t="str">
            <v>DISTSR</v>
          </cell>
          <cell r="H260">
            <v>1.0887000000000001E-2</v>
          </cell>
          <cell r="I260">
            <v>3.9192999999999999E-2</v>
          </cell>
        </row>
        <row r="261">
          <cell r="D261" t="str">
            <v>SM0245D1</v>
          </cell>
          <cell r="E261">
            <v>151683</v>
          </cell>
          <cell r="F261">
            <v>151692</v>
          </cell>
          <cell r="G261" t="str">
            <v>DONAUC</v>
          </cell>
          <cell r="H261">
            <v>1.0887000000000001E-2</v>
          </cell>
          <cell r="I261">
            <v>3.9192999999999999E-2</v>
          </cell>
        </row>
        <row r="262">
          <cell r="D262" t="str">
            <v>SM0245D4</v>
          </cell>
          <cell r="E262">
            <v>151683</v>
          </cell>
          <cell r="F262">
            <v>151692</v>
          </cell>
          <cell r="G262" t="str">
            <v>WIROMB</v>
          </cell>
          <cell r="H262">
            <v>1.0887000000000001E-2</v>
          </cell>
          <cell r="I262">
            <v>3.9192999999999999E-2</v>
          </cell>
        </row>
        <row r="263">
          <cell r="D263" t="str">
            <v>SM0245D5</v>
          </cell>
          <cell r="E263">
            <v>151683</v>
          </cell>
          <cell r="F263">
            <v>151692</v>
          </cell>
          <cell r="G263" t="str">
            <v>DONAUC</v>
          </cell>
          <cell r="H263">
            <v>1.0887000000000001E-2</v>
          </cell>
          <cell r="I263">
            <v>3.9192999999999999E-2</v>
          </cell>
        </row>
        <row r="264">
          <cell r="D264" t="str">
            <v>SM0934D0</v>
          </cell>
          <cell r="E264">
            <v>125472</v>
          </cell>
          <cell r="F264">
            <v>125481</v>
          </cell>
          <cell r="G264" t="str">
            <v>DISTSR</v>
          </cell>
          <cell r="H264">
            <v>1.0887000000000001E-2</v>
          </cell>
          <cell r="I264">
            <v>3.9192999999999999E-2</v>
          </cell>
        </row>
        <row r="265">
          <cell r="D265" t="str">
            <v>SM0948D0</v>
          </cell>
          <cell r="E265">
            <v>151790</v>
          </cell>
          <cell r="F265">
            <v>151807</v>
          </cell>
          <cell r="G265" t="str">
            <v>WIROMB</v>
          </cell>
          <cell r="H265">
            <v>1.0887000000000001E-2</v>
          </cell>
          <cell r="I265">
            <v>3.9192999999999999E-2</v>
          </cell>
        </row>
        <row r="266">
          <cell r="D266" t="str">
            <v>SM0983D0</v>
          </cell>
          <cell r="E266">
            <v>151978</v>
          </cell>
          <cell r="F266">
            <v>151987</v>
          </cell>
          <cell r="G266" t="str">
            <v>INTRGZ</v>
          </cell>
          <cell r="H266">
            <v>1.0887000000000001E-2</v>
          </cell>
          <cell r="I266">
            <v>3.9192999999999999E-2</v>
          </cell>
        </row>
        <row r="267">
          <cell r="D267" t="str">
            <v>SM1162D0</v>
          </cell>
          <cell r="E267">
            <v>125542</v>
          </cell>
          <cell r="F267">
            <v>125551</v>
          </cell>
          <cell r="G267" t="str">
            <v>WIROMB</v>
          </cell>
          <cell r="H267">
            <v>1.0887000000000001E-2</v>
          </cell>
          <cell r="I267">
            <v>3.9192999999999999E-2</v>
          </cell>
        </row>
        <row r="268">
          <cell r="D268" t="str">
            <v>SM1223D0</v>
          </cell>
          <cell r="E268">
            <v>129246</v>
          </cell>
          <cell r="F268">
            <v>129255</v>
          </cell>
          <cell r="G268" t="str">
            <v>DISTSR</v>
          </cell>
          <cell r="H268">
            <v>1.0887000000000001E-2</v>
          </cell>
          <cell r="I268">
            <v>3.9192999999999999E-2</v>
          </cell>
        </row>
        <row r="269">
          <cell r="D269" t="str">
            <v>SM0192D0</v>
          </cell>
          <cell r="E269">
            <v>125677</v>
          </cell>
          <cell r="F269">
            <v>125702</v>
          </cell>
          <cell r="G269" t="str">
            <v>DISTSR</v>
          </cell>
          <cell r="H269">
            <v>1.0886E-2</v>
          </cell>
          <cell r="I269">
            <v>3.9190000000000003E-2</v>
          </cell>
        </row>
        <row r="270">
          <cell r="D270" t="str">
            <v>SM0219D0</v>
          </cell>
          <cell r="E270">
            <v>19793</v>
          </cell>
          <cell r="F270">
            <v>19962</v>
          </cell>
          <cell r="G270" t="str">
            <v>DISTSR</v>
          </cell>
          <cell r="H270">
            <v>1.0886E-2</v>
          </cell>
          <cell r="I270">
            <v>3.9190000000000003E-2</v>
          </cell>
        </row>
        <row r="271">
          <cell r="D271" t="str">
            <v>SM0964D0</v>
          </cell>
          <cell r="E271">
            <v>126228</v>
          </cell>
          <cell r="F271">
            <v>126237</v>
          </cell>
          <cell r="G271" t="str">
            <v>DISTSR</v>
          </cell>
          <cell r="H271">
            <v>1.0886E-2</v>
          </cell>
          <cell r="I271">
            <v>3.9190000000000003E-2</v>
          </cell>
        </row>
        <row r="272">
          <cell r="D272" t="str">
            <v>SM1131D0</v>
          </cell>
          <cell r="E272">
            <v>14860</v>
          </cell>
          <cell r="F272">
            <v>14851</v>
          </cell>
          <cell r="G272" t="str">
            <v>RADION</v>
          </cell>
          <cell r="H272">
            <v>1.0886E-2</v>
          </cell>
          <cell r="I272">
            <v>3.9190000000000003E-2</v>
          </cell>
        </row>
        <row r="273">
          <cell r="D273" t="str">
            <v>SM1258D0</v>
          </cell>
          <cell r="E273">
            <v>18028</v>
          </cell>
          <cell r="F273">
            <v>18037</v>
          </cell>
          <cell r="G273" t="str">
            <v>RADION</v>
          </cell>
          <cell r="H273">
            <v>1.0886E-2</v>
          </cell>
          <cell r="I273">
            <v>3.9190000000000003E-2</v>
          </cell>
        </row>
        <row r="274">
          <cell r="D274" t="str">
            <v>SM0228D1</v>
          </cell>
          <cell r="E274">
            <v>125418</v>
          </cell>
          <cell r="F274">
            <v>125427</v>
          </cell>
          <cell r="G274" t="str">
            <v>DISTSR</v>
          </cell>
          <cell r="H274">
            <v>1.0821000000000001E-2</v>
          </cell>
          <cell r="I274">
            <v>3.8955999999999998E-2</v>
          </cell>
        </row>
        <row r="275">
          <cell r="D275" t="str">
            <v>SM0233D0</v>
          </cell>
          <cell r="E275">
            <v>127288</v>
          </cell>
          <cell r="F275">
            <v>127297</v>
          </cell>
          <cell r="G275" t="str">
            <v>DISTSR</v>
          </cell>
          <cell r="H275">
            <v>1.0821000000000001E-2</v>
          </cell>
          <cell r="I275">
            <v>3.8955999999999998E-2</v>
          </cell>
        </row>
        <row r="276">
          <cell r="D276" t="str">
            <v>SM1252D0</v>
          </cell>
          <cell r="E276">
            <v>125418</v>
          </cell>
          <cell r="F276">
            <v>125427</v>
          </cell>
          <cell r="G276" t="str">
            <v>DISTSR</v>
          </cell>
          <cell r="H276">
            <v>1.0821000000000001E-2</v>
          </cell>
          <cell r="I276">
            <v>3.8955999999999998E-2</v>
          </cell>
        </row>
        <row r="277">
          <cell r="D277" t="str">
            <v>SM0228D2</v>
          </cell>
          <cell r="E277">
            <v>125418</v>
          </cell>
          <cell r="F277">
            <v>125427</v>
          </cell>
          <cell r="G277" t="str">
            <v>SMRBLS</v>
          </cell>
          <cell r="H277">
            <v>1.0821000000000001E-2</v>
          </cell>
          <cell r="I277">
            <v>3.8955999999999998E-2</v>
          </cell>
        </row>
        <row r="278">
          <cell r="D278" t="str">
            <v>SM0232D0</v>
          </cell>
          <cell r="E278">
            <v>168452</v>
          </cell>
          <cell r="F278">
            <v>168461</v>
          </cell>
          <cell r="G278" t="str">
            <v>DISTSR</v>
          </cell>
          <cell r="H278">
            <v>1.0821000000000001E-2</v>
          </cell>
          <cell r="I278">
            <v>3.8955999999999998E-2</v>
          </cell>
        </row>
        <row r="279">
          <cell r="D279" t="str">
            <v>SM0237D0</v>
          </cell>
          <cell r="E279">
            <v>128221</v>
          </cell>
          <cell r="F279">
            <v>128267</v>
          </cell>
          <cell r="G279" t="str">
            <v>DISTSR</v>
          </cell>
          <cell r="H279">
            <v>1.0317E-2</v>
          </cell>
          <cell r="I279">
            <v>3.7141E-2</v>
          </cell>
        </row>
        <row r="280">
          <cell r="D280" t="str">
            <v>SM0239D0</v>
          </cell>
          <cell r="E280">
            <v>128221</v>
          </cell>
          <cell r="F280">
            <v>128276</v>
          </cell>
          <cell r="G280" t="str">
            <v>DISTSR</v>
          </cell>
          <cell r="H280">
            <v>1.0325000000000001E-2</v>
          </cell>
          <cell r="I280">
            <v>3.7170000000000002E-2</v>
          </cell>
        </row>
        <row r="281">
          <cell r="D281" t="str">
            <v>SM0240D0</v>
          </cell>
          <cell r="E281">
            <v>128221</v>
          </cell>
          <cell r="F281">
            <v>128230</v>
          </cell>
          <cell r="G281" t="str">
            <v>DISTSR</v>
          </cell>
          <cell r="H281">
            <v>1.0325000000000001E-2</v>
          </cell>
          <cell r="I281">
            <v>3.7170000000000002E-2</v>
          </cell>
        </row>
        <row r="282">
          <cell r="D282" t="str">
            <v>SM1255D0</v>
          </cell>
          <cell r="E282">
            <v>125374</v>
          </cell>
          <cell r="F282">
            <v>125383</v>
          </cell>
          <cell r="G282" t="str">
            <v>DISTSR</v>
          </cell>
          <cell r="H282">
            <v>1.0325000000000001E-2</v>
          </cell>
          <cell r="I282">
            <v>3.7170000000000002E-2</v>
          </cell>
        </row>
        <row r="283">
          <cell r="D283" t="str">
            <v>SM0947D1</v>
          </cell>
          <cell r="E283">
            <v>125347</v>
          </cell>
          <cell r="F283">
            <v>125356</v>
          </cell>
          <cell r="G283" t="str">
            <v>ALROSL</v>
          </cell>
          <cell r="H283">
            <v>1.0983E-2</v>
          </cell>
          <cell r="I283">
            <v>3.9538999999999998E-2</v>
          </cell>
        </row>
        <row r="284">
          <cell r="D284" t="str">
            <v>SM0947D2</v>
          </cell>
          <cell r="E284">
            <v>125347</v>
          </cell>
          <cell r="F284">
            <v>125356</v>
          </cell>
          <cell r="G284" t="str">
            <v>DISTSR</v>
          </cell>
          <cell r="H284">
            <v>1.0954999999999999E-2</v>
          </cell>
          <cell r="I284">
            <v>3.9438000000000001E-2</v>
          </cell>
        </row>
        <row r="285">
          <cell r="D285" t="str">
            <v>SM0205D0</v>
          </cell>
          <cell r="E285">
            <v>174290</v>
          </cell>
          <cell r="F285">
            <v>174307</v>
          </cell>
          <cell r="G285" t="str">
            <v>DISTSR</v>
          </cell>
          <cell r="H285">
            <v>1.0914999999999999E-2</v>
          </cell>
          <cell r="I285">
            <v>3.9294000000000003E-2</v>
          </cell>
        </row>
        <row r="286">
          <cell r="D286" t="str">
            <v>SM0135D0</v>
          </cell>
          <cell r="E286">
            <v>80506</v>
          </cell>
          <cell r="F286">
            <v>80515</v>
          </cell>
          <cell r="G286" t="str">
            <v>DISTSR</v>
          </cell>
          <cell r="H286">
            <v>1.0500000000000001E-2</v>
          </cell>
          <cell r="I286">
            <v>3.78E-2</v>
          </cell>
        </row>
        <row r="287">
          <cell r="D287" t="str">
            <v>SM1166D0</v>
          </cell>
          <cell r="E287">
            <v>81264</v>
          </cell>
          <cell r="F287">
            <v>81273</v>
          </cell>
          <cell r="G287" t="str">
            <v>DISTSR</v>
          </cell>
          <cell r="H287">
            <v>1.0512000000000001E-2</v>
          </cell>
          <cell r="I287">
            <v>3.7843000000000002E-2</v>
          </cell>
        </row>
        <row r="288">
          <cell r="D288" t="str">
            <v>SM1237D0</v>
          </cell>
          <cell r="E288">
            <v>81816</v>
          </cell>
          <cell r="F288">
            <v>81825</v>
          </cell>
          <cell r="G288" t="str">
            <v>GAZVST</v>
          </cell>
          <cell r="H288">
            <v>1.0512000000000001E-2</v>
          </cell>
          <cell r="I288">
            <v>3.7843000000000002E-2</v>
          </cell>
        </row>
        <row r="289">
          <cell r="D289" t="str">
            <v>SM0204D0</v>
          </cell>
          <cell r="E289">
            <v>70414</v>
          </cell>
          <cell r="F289">
            <v>70423</v>
          </cell>
          <cell r="G289" t="str">
            <v>DISTSR</v>
          </cell>
          <cell r="H289">
            <v>1.0529999999999999E-2</v>
          </cell>
          <cell r="I289">
            <v>3.7907999999999997E-2</v>
          </cell>
        </row>
        <row r="290">
          <cell r="D290" t="str">
            <v>SM1058D0</v>
          </cell>
          <cell r="E290">
            <v>109773</v>
          </cell>
          <cell r="F290">
            <v>109782</v>
          </cell>
          <cell r="G290" t="str">
            <v>MEHEDG</v>
          </cell>
          <cell r="H290">
            <v>1.0529999999999999E-2</v>
          </cell>
          <cell r="I290">
            <v>3.7907999999999997E-2</v>
          </cell>
        </row>
        <row r="291">
          <cell r="D291" t="str">
            <v>SM1141D0</v>
          </cell>
          <cell r="E291">
            <v>82680</v>
          </cell>
          <cell r="F291">
            <v>82699</v>
          </cell>
          <cell r="G291" t="str">
            <v>GAZVST</v>
          </cell>
          <cell r="H291">
            <v>1.0529999999999999E-2</v>
          </cell>
          <cell r="I291">
            <v>3.7907999999999997E-2</v>
          </cell>
        </row>
        <row r="292">
          <cell r="D292" t="str">
            <v>SM1226D0</v>
          </cell>
          <cell r="E292">
            <v>71055</v>
          </cell>
          <cell r="F292">
            <v>71064</v>
          </cell>
          <cell r="G292" t="str">
            <v>DISTSR</v>
          </cell>
          <cell r="H292">
            <v>1.0529999999999999E-2</v>
          </cell>
          <cell r="I292">
            <v>3.7907999999999997E-2</v>
          </cell>
        </row>
        <row r="293">
          <cell r="D293" t="str">
            <v>SM1158D0</v>
          </cell>
          <cell r="E293">
            <v>69900</v>
          </cell>
          <cell r="F293">
            <v>69919</v>
          </cell>
          <cell r="G293" t="str">
            <v>COMENC</v>
          </cell>
          <cell r="H293">
            <v>1.0547000000000001E-2</v>
          </cell>
          <cell r="I293">
            <v>3.7969000000000003E-2</v>
          </cell>
        </row>
        <row r="294">
          <cell r="D294" t="str">
            <v>SM0207D6</v>
          </cell>
          <cell r="E294">
            <v>70094</v>
          </cell>
          <cell r="F294">
            <v>70101</v>
          </cell>
          <cell r="G294" t="str">
            <v>CXENCR</v>
          </cell>
          <cell r="H294">
            <v>1.0529999999999999E-2</v>
          </cell>
          <cell r="I294">
            <v>3.7907999999999997E-2</v>
          </cell>
        </row>
        <row r="295">
          <cell r="D295" t="str">
            <v>SM0209D1</v>
          </cell>
          <cell r="E295">
            <v>69900</v>
          </cell>
          <cell r="F295">
            <v>69919</v>
          </cell>
          <cell r="G295" t="str">
            <v>FORDCR</v>
          </cell>
          <cell r="H295">
            <v>1.0529999999999999E-2</v>
          </cell>
          <cell r="I295">
            <v>3.7907999999999997E-2</v>
          </cell>
        </row>
        <row r="296">
          <cell r="D296" t="str">
            <v>SM0209D2</v>
          </cell>
          <cell r="E296">
            <v>69900</v>
          </cell>
          <cell r="F296">
            <v>69919</v>
          </cell>
          <cell r="G296" t="str">
            <v>DISTSR</v>
          </cell>
          <cell r="H296">
            <v>1.0529999999999999E-2</v>
          </cell>
          <cell r="I296">
            <v>3.7907999999999997E-2</v>
          </cell>
        </row>
        <row r="297">
          <cell r="D297" t="str">
            <v>SM1037D0</v>
          </cell>
          <cell r="E297">
            <v>73246</v>
          </cell>
          <cell r="F297">
            <v>73255</v>
          </cell>
          <cell r="G297" t="str">
            <v>DISTSR</v>
          </cell>
          <cell r="H297">
            <v>1.0529999999999999E-2</v>
          </cell>
          <cell r="I297">
            <v>3.7907999999999997E-2</v>
          </cell>
        </row>
        <row r="298">
          <cell r="D298" t="str">
            <v>SM1053D0</v>
          </cell>
          <cell r="E298">
            <v>70110</v>
          </cell>
          <cell r="F298">
            <v>70129</v>
          </cell>
          <cell r="G298" t="str">
            <v>DISTSR</v>
          </cell>
          <cell r="H298">
            <v>1.0529999999999999E-2</v>
          </cell>
          <cell r="I298">
            <v>3.7907999999999997E-2</v>
          </cell>
        </row>
        <row r="299">
          <cell r="D299" t="str">
            <v>SM1146D0</v>
          </cell>
          <cell r="E299">
            <v>72418</v>
          </cell>
          <cell r="F299">
            <v>72409</v>
          </cell>
          <cell r="G299" t="str">
            <v>RGZDST</v>
          </cell>
          <cell r="H299">
            <v>1.0529999999999999E-2</v>
          </cell>
          <cell r="I299">
            <v>3.7907999999999997E-2</v>
          </cell>
        </row>
        <row r="300">
          <cell r="D300" t="str">
            <v>SM0191D1</v>
          </cell>
          <cell r="E300">
            <v>77812</v>
          </cell>
          <cell r="F300">
            <v>77830</v>
          </cell>
          <cell r="G300" t="str">
            <v>LAFRTJ</v>
          </cell>
          <cell r="H300">
            <v>1.0704E-2</v>
          </cell>
          <cell r="I300">
            <v>3.8533999999999999E-2</v>
          </cell>
        </row>
        <row r="301">
          <cell r="D301" t="str">
            <v>SM0191D2</v>
          </cell>
          <cell r="E301">
            <v>77812</v>
          </cell>
          <cell r="F301">
            <v>77830</v>
          </cell>
          <cell r="G301" t="str">
            <v>SIMCRV</v>
          </cell>
          <cell r="H301">
            <v>1.0704E-2</v>
          </cell>
          <cell r="I301">
            <v>3.8533999999999999E-2</v>
          </cell>
        </row>
        <row r="302">
          <cell r="D302" t="str">
            <v>SM0191D3</v>
          </cell>
          <cell r="E302">
            <v>77812</v>
          </cell>
          <cell r="F302">
            <v>77830</v>
          </cell>
          <cell r="G302" t="str">
            <v>DISTSR</v>
          </cell>
          <cell r="H302">
            <v>1.0704E-2</v>
          </cell>
          <cell r="I302">
            <v>3.8533999999999999E-2</v>
          </cell>
        </row>
        <row r="303">
          <cell r="D303" t="str">
            <v>SM0191D4</v>
          </cell>
          <cell r="E303">
            <v>77812</v>
          </cell>
          <cell r="F303">
            <v>77830</v>
          </cell>
          <cell r="G303" t="str">
            <v>MACOFL</v>
          </cell>
          <cell r="H303">
            <v>1.0704E-2</v>
          </cell>
          <cell r="I303">
            <v>3.8533999999999999E-2</v>
          </cell>
        </row>
        <row r="304">
          <cell r="D304" t="str">
            <v>SM0960D0</v>
          </cell>
          <cell r="E304">
            <v>80427</v>
          </cell>
          <cell r="F304">
            <v>80436</v>
          </cell>
          <cell r="G304" t="str">
            <v>DISTSR</v>
          </cell>
          <cell r="H304">
            <v>1.0562E-2</v>
          </cell>
          <cell r="I304">
            <v>3.8023000000000001E-2</v>
          </cell>
        </row>
        <row r="305">
          <cell r="D305" t="str">
            <v>SM0993D0</v>
          </cell>
          <cell r="E305">
            <v>78141</v>
          </cell>
          <cell r="F305">
            <v>78150</v>
          </cell>
          <cell r="G305" t="str">
            <v>DISTSR</v>
          </cell>
          <cell r="H305">
            <v>1.0562E-2</v>
          </cell>
          <cell r="I305">
            <v>3.8023000000000001E-2</v>
          </cell>
        </row>
        <row r="306">
          <cell r="D306" t="str">
            <v>SM0994D0</v>
          </cell>
          <cell r="E306">
            <v>80846</v>
          </cell>
          <cell r="F306">
            <v>80855</v>
          </cell>
          <cell r="G306" t="str">
            <v>DISTSR</v>
          </cell>
          <cell r="H306">
            <v>1.0562E-2</v>
          </cell>
          <cell r="I306">
            <v>3.8023000000000001E-2</v>
          </cell>
        </row>
        <row r="307">
          <cell r="D307" t="str">
            <v>SM0173D0</v>
          </cell>
          <cell r="E307">
            <v>82895</v>
          </cell>
          <cell r="F307">
            <v>79059</v>
          </cell>
          <cell r="G307" t="str">
            <v>DISTSR</v>
          </cell>
          <cell r="H307">
            <v>1.0558E-2</v>
          </cell>
          <cell r="I307">
            <v>3.8009000000000001E-2</v>
          </cell>
        </row>
        <row r="308">
          <cell r="D308" t="str">
            <v>SM0202D0</v>
          </cell>
          <cell r="E308">
            <v>82895</v>
          </cell>
          <cell r="F308">
            <v>82902</v>
          </cell>
          <cell r="G308" t="str">
            <v>DISTSR</v>
          </cell>
          <cell r="H308">
            <v>1.0558E-2</v>
          </cell>
          <cell r="I308">
            <v>3.8009000000000001E-2</v>
          </cell>
        </row>
        <row r="309">
          <cell r="D309" t="str">
            <v>SM0963D0</v>
          </cell>
          <cell r="E309">
            <v>77910</v>
          </cell>
          <cell r="F309">
            <v>77947</v>
          </cell>
          <cell r="G309" t="str">
            <v>DISTSR</v>
          </cell>
          <cell r="H309">
            <v>1.0558E-2</v>
          </cell>
          <cell r="I309">
            <v>3.8009000000000001E-2</v>
          </cell>
        </row>
        <row r="310">
          <cell r="D310" t="str">
            <v>SM0186D0</v>
          </cell>
          <cell r="E310">
            <v>81576</v>
          </cell>
          <cell r="F310">
            <v>81610</v>
          </cell>
          <cell r="G310" t="str">
            <v>SANDOB</v>
          </cell>
          <cell r="H310">
            <v>1.0784E-2</v>
          </cell>
          <cell r="I310">
            <v>3.8822000000000002E-2</v>
          </cell>
        </row>
        <row r="311">
          <cell r="D311" t="str">
            <v>SM0187D0</v>
          </cell>
          <cell r="E311">
            <v>78089</v>
          </cell>
          <cell r="F311">
            <v>78123</v>
          </cell>
          <cell r="G311" t="str">
            <v>DISTSR</v>
          </cell>
          <cell r="H311">
            <v>1.0784E-2</v>
          </cell>
          <cell r="I311">
            <v>3.8822000000000002E-2</v>
          </cell>
        </row>
        <row r="312">
          <cell r="D312" t="str">
            <v>SM0188D0</v>
          </cell>
          <cell r="E312">
            <v>82136</v>
          </cell>
          <cell r="F312">
            <v>82154</v>
          </cell>
          <cell r="G312" t="str">
            <v>DISTSR</v>
          </cell>
          <cell r="H312">
            <v>1.0784E-2</v>
          </cell>
          <cell r="I312">
            <v>3.8822000000000002E-2</v>
          </cell>
        </row>
        <row r="313">
          <cell r="D313" t="str">
            <v>SM0189D0</v>
          </cell>
          <cell r="E313">
            <v>82136</v>
          </cell>
          <cell r="F313">
            <v>82216</v>
          </cell>
          <cell r="G313" t="str">
            <v>DISTSR</v>
          </cell>
          <cell r="H313">
            <v>1.0784E-2</v>
          </cell>
          <cell r="I313">
            <v>3.8822000000000002E-2</v>
          </cell>
        </row>
        <row r="314">
          <cell r="D314" t="str">
            <v>SM0190D0</v>
          </cell>
          <cell r="E314">
            <v>79308</v>
          </cell>
          <cell r="F314">
            <v>79353</v>
          </cell>
          <cell r="G314" t="str">
            <v>DISTSR</v>
          </cell>
          <cell r="H314">
            <v>1.0784E-2</v>
          </cell>
          <cell r="I314">
            <v>3.8822000000000002E-2</v>
          </cell>
        </row>
        <row r="315">
          <cell r="D315" t="str">
            <v>SM0200D0</v>
          </cell>
          <cell r="E315">
            <v>78089</v>
          </cell>
          <cell r="F315">
            <v>78098</v>
          </cell>
          <cell r="G315" t="str">
            <v>DISTSR</v>
          </cell>
          <cell r="H315">
            <v>1.0784E-2</v>
          </cell>
          <cell r="I315">
            <v>3.8822000000000002E-2</v>
          </cell>
        </row>
        <row r="316">
          <cell r="D316" t="str">
            <v>SM0203D0</v>
          </cell>
          <cell r="E316">
            <v>77910</v>
          </cell>
          <cell r="F316">
            <v>77929</v>
          </cell>
          <cell r="G316" t="str">
            <v>DISTSR</v>
          </cell>
          <cell r="H316">
            <v>1.0784E-2</v>
          </cell>
          <cell r="I316">
            <v>3.8822000000000002E-2</v>
          </cell>
        </row>
        <row r="317">
          <cell r="D317" t="str">
            <v>SM1006D0</v>
          </cell>
          <cell r="E317">
            <v>80677</v>
          </cell>
          <cell r="F317">
            <v>80686</v>
          </cell>
          <cell r="G317" t="str">
            <v>DISTSR</v>
          </cell>
          <cell r="H317">
            <v>1.0784E-2</v>
          </cell>
          <cell r="I317">
            <v>3.8822000000000002E-2</v>
          </cell>
        </row>
        <row r="318">
          <cell r="D318" t="str">
            <v>SM0013D0</v>
          </cell>
          <cell r="E318">
            <v>171879</v>
          </cell>
          <cell r="F318">
            <v>171888</v>
          </cell>
          <cell r="G318" t="str">
            <v>GDRBUC</v>
          </cell>
          <cell r="H318">
            <v>1.0928999999999999E-2</v>
          </cell>
          <cell r="I318">
            <v>3.9343999999999997E-2</v>
          </cell>
        </row>
        <row r="319">
          <cell r="D319" t="str">
            <v>SM0223D0</v>
          </cell>
          <cell r="E319">
            <v>172457</v>
          </cell>
          <cell r="F319">
            <v>172466</v>
          </cell>
          <cell r="G319" t="str">
            <v>DISTSR</v>
          </cell>
          <cell r="H319">
            <v>1.0928999999999999E-2</v>
          </cell>
          <cell r="I319">
            <v>3.9343999999999997E-2</v>
          </cell>
        </row>
        <row r="320">
          <cell r="D320" t="str">
            <v>SM0226D1</v>
          </cell>
          <cell r="E320">
            <v>126503</v>
          </cell>
          <cell r="F320">
            <v>126512</v>
          </cell>
          <cell r="G320" t="str">
            <v>DISTSR</v>
          </cell>
          <cell r="H320">
            <v>1.0928999999999999E-2</v>
          </cell>
          <cell r="I320">
            <v>3.9343999999999997E-2</v>
          </cell>
        </row>
        <row r="321">
          <cell r="D321" t="str">
            <v>SM0226D2</v>
          </cell>
          <cell r="E321">
            <v>167981</v>
          </cell>
          <cell r="F321">
            <v>167990</v>
          </cell>
          <cell r="G321" t="str">
            <v>PETRLD</v>
          </cell>
          <cell r="H321">
            <v>1.0928999999999999E-2</v>
          </cell>
          <cell r="I321">
            <v>3.9343999999999997E-2</v>
          </cell>
        </row>
        <row r="322">
          <cell r="D322" t="str">
            <v>SM0234D1</v>
          </cell>
          <cell r="E322">
            <v>167981</v>
          </cell>
          <cell r="F322">
            <v>168023</v>
          </cell>
          <cell r="G322" t="str">
            <v>DISTSR</v>
          </cell>
          <cell r="H322">
            <v>1.0928999999999999E-2</v>
          </cell>
          <cell r="I322">
            <v>3.9343999999999997E-2</v>
          </cell>
        </row>
        <row r="323">
          <cell r="D323" t="str">
            <v>SM0235D0</v>
          </cell>
          <cell r="E323">
            <v>171879</v>
          </cell>
          <cell r="F323">
            <v>171888</v>
          </cell>
          <cell r="G323" t="str">
            <v>COMPOR</v>
          </cell>
          <cell r="H323">
            <v>1.0928999999999999E-2</v>
          </cell>
          <cell r="I323">
            <v>3.9343999999999997E-2</v>
          </cell>
        </row>
        <row r="324">
          <cell r="D324" t="str">
            <v>SM0236D0</v>
          </cell>
          <cell r="E324">
            <v>167981</v>
          </cell>
          <cell r="F324">
            <v>167990</v>
          </cell>
          <cell r="G324" t="str">
            <v>DISTSR</v>
          </cell>
          <cell r="H324">
            <v>1.0928999999999999E-2</v>
          </cell>
          <cell r="I324">
            <v>3.9343999999999997E-2</v>
          </cell>
        </row>
        <row r="325">
          <cell r="D325" t="str">
            <v>SM0241D0</v>
          </cell>
          <cell r="E325">
            <v>128711</v>
          </cell>
          <cell r="F325">
            <v>128720</v>
          </cell>
          <cell r="G325" t="str">
            <v>DISTSR</v>
          </cell>
          <cell r="H325">
            <v>1.0928999999999999E-2</v>
          </cell>
          <cell r="I325">
            <v>3.9343999999999997E-2</v>
          </cell>
        </row>
        <row r="326">
          <cell r="D326" t="str">
            <v>SM0242D0</v>
          </cell>
          <cell r="E326">
            <v>128374</v>
          </cell>
          <cell r="F326">
            <v>128383</v>
          </cell>
          <cell r="G326" t="str">
            <v>DISTSR</v>
          </cell>
          <cell r="H326">
            <v>1.0928999999999999E-2</v>
          </cell>
          <cell r="I326">
            <v>3.9343999999999997E-2</v>
          </cell>
        </row>
        <row r="327">
          <cell r="D327" t="str">
            <v>SM0243D0</v>
          </cell>
          <cell r="E327">
            <v>127858</v>
          </cell>
          <cell r="F327">
            <v>127867</v>
          </cell>
          <cell r="G327" t="str">
            <v>PETRLD</v>
          </cell>
          <cell r="H327">
            <v>1.0928999999999999E-2</v>
          </cell>
          <cell r="I327">
            <v>3.9343999999999997E-2</v>
          </cell>
        </row>
        <row r="328">
          <cell r="D328" t="str">
            <v>SM0274D0</v>
          </cell>
          <cell r="E328">
            <v>5700</v>
          </cell>
          <cell r="F328">
            <v>5719</v>
          </cell>
          <cell r="G328" t="str">
            <v>EGDTGM</v>
          </cell>
          <cell r="H328">
            <v>1.0727E-2</v>
          </cell>
          <cell r="I328">
            <v>3.8616999999999999E-2</v>
          </cell>
        </row>
        <row r="329">
          <cell r="D329" t="str">
            <v>SM0275D0</v>
          </cell>
          <cell r="E329">
            <v>4366</v>
          </cell>
          <cell r="F329">
            <v>4375</v>
          </cell>
          <cell r="G329" t="str">
            <v>CPLCNC</v>
          </cell>
          <cell r="H329">
            <v>1.0727E-2</v>
          </cell>
          <cell r="I329">
            <v>3.8616999999999999E-2</v>
          </cell>
        </row>
        <row r="330">
          <cell r="D330" t="str">
            <v>SM0276D1</v>
          </cell>
          <cell r="E330">
            <v>7384</v>
          </cell>
          <cell r="F330">
            <v>7393</v>
          </cell>
          <cell r="G330" t="str">
            <v>EGDTGM</v>
          </cell>
          <cell r="H330">
            <v>1.0727E-2</v>
          </cell>
          <cell r="I330">
            <v>3.8616999999999999E-2</v>
          </cell>
        </row>
        <row r="331">
          <cell r="D331" t="str">
            <v>SM0276D2</v>
          </cell>
          <cell r="E331">
            <v>7384</v>
          </cell>
          <cell r="F331">
            <v>7393</v>
          </cell>
          <cell r="G331" t="str">
            <v>3FANCT</v>
          </cell>
          <cell r="H331">
            <v>1.0727E-2</v>
          </cell>
          <cell r="I331">
            <v>3.8616999999999999E-2</v>
          </cell>
        </row>
        <row r="332">
          <cell r="D332" t="str">
            <v>SM0278D0</v>
          </cell>
          <cell r="E332">
            <v>1017</v>
          </cell>
          <cell r="F332">
            <v>1026</v>
          </cell>
          <cell r="G332" t="str">
            <v>EGDTGM</v>
          </cell>
          <cell r="H332">
            <v>1.0727E-2</v>
          </cell>
          <cell r="I332">
            <v>3.8616999999999999E-2</v>
          </cell>
        </row>
        <row r="333">
          <cell r="D333" t="str">
            <v>SM0279D0</v>
          </cell>
          <cell r="E333">
            <v>1017</v>
          </cell>
          <cell r="F333">
            <v>1035</v>
          </cell>
          <cell r="G333" t="str">
            <v>EGDTGM</v>
          </cell>
          <cell r="H333">
            <v>1.0727E-2</v>
          </cell>
          <cell r="I333">
            <v>3.8616999999999999E-2</v>
          </cell>
        </row>
        <row r="334">
          <cell r="D334" t="str">
            <v>SM0286D0</v>
          </cell>
          <cell r="E334">
            <v>4927</v>
          </cell>
          <cell r="F334">
            <v>4963</v>
          </cell>
          <cell r="G334" t="str">
            <v>EGDTGM</v>
          </cell>
          <cell r="H334">
            <v>1.0727E-2</v>
          </cell>
          <cell r="I334">
            <v>3.8616999999999999E-2</v>
          </cell>
        </row>
        <row r="335">
          <cell r="D335" t="str">
            <v>SM0287D0</v>
          </cell>
          <cell r="E335">
            <v>1936</v>
          </cell>
          <cell r="F335">
            <v>1945</v>
          </cell>
          <cell r="G335" t="str">
            <v>EGDTGM</v>
          </cell>
          <cell r="H335">
            <v>1.0727E-2</v>
          </cell>
          <cell r="I335">
            <v>3.8616999999999999E-2</v>
          </cell>
        </row>
        <row r="336">
          <cell r="D336" t="str">
            <v>SM0299D0</v>
          </cell>
          <cell r="E336">
            <v>1017</v>
          </cell>
          <cell r="F336">
            <v>1044</v>
          </cell>
          <cell r="G336" t="str">
            <v>EGDTGM</v>
          </cell>
          <cell r="H336">
            <v>1.0727E-2</v>
          </cell>
          <cell r="I336">
            <v>3.8616999999999999E-2</v>
          </cell>
        </row>
        <row r="337">
          <cell r="D337" t="str">
            <v>SM1101D0</v>
          </cell>
          <cell r="E337">
            <v>1017</v>
          </cell>
          <cell r="F337">
            <v>1026</v>
          </cell>
          <cell r="G337" t="str">
            <v>IPECAB</v>
          </cell>
          <cell r="H337">
            <v>1.0727E-2</v>
          </cell>
          <cell r="I337">
            <v>3.8616999999999999E-2</v>
          </cell>
        </row>
        <row r="338">
          <cell r="D338" t="str">
            <v>SM0282D0</v>
          </cell>
          <cell r="E338">
            <v>7044</v>
          </cell>
          <cell r="F338">
            <v>7053</v>
          </cell>
          <cell r="G338" t="str">
            <v>EGDTGM</v>
          </cell>
          <cell r="H338">
            <v>1.0727E-2</v>
          </cell>
          <cell r="I338">
            <v>3.8616999999999999E-2</v>
          </cell>
        </row>
        <row r="339">
          <cell r="D339" t="str">
            <v>SM0283D0</v>
          </cell>
          <cell r="E339">
            <v>7810</v>
          </cell>
          <cell r="F339">
            <v>7829</v>
          </cell>
          <cell r="G339" t="str">
            <v>EGDTGM</v>
          </cell>
          <cell r="H339">
            <v>1.0727E-2</v>
          </cell>
          <cell r="I339">
            <v>3.8616999999999999E-2</v>
          </cell>
        </row>
        <row r="340">
          <cell r="D340" t="str">
            <v>SM0284D0</v>
          </cell>
          <cell r="E340">
            <v>8826</v>
          </cell>
          <cell r="F340">
            <v>8835</v>
          </cell>
          <cell r="G340" t="str">
            <v>EGDTGM</v>
          </cell>
          <cell r="H340">
            <v>1.0727E-2</v>
          </cell>
          <cell r="I340">
            <v>3.8616999999999999E-2</v>
          </cell>
        </row>
        <row r="341">
          <cell r="D341" t="str">
            <v>SM0288D1</v>
          </cell>
          <cell r="E341">
            <v>1874</v>
          </cell>
          <cell r="F341">
            <v>1883</v>
          </cell>
          <cell r="G341" t="str">
            <v>EGDTGM</v>
          </cell>
          <cell r="H341">
            <v>1.0727E-2</v>
          </cell>
          <cell r="I341">
            <v>3.8616999999999999E-2</v>
          </cell>
        </row>
        <row r="342">
          <cell r="D342" t="str">
            <v>SM0288D2</v>
          </cell>
          <cell r="E342">
            <v>1874</v>
          </cell>
          <cell r="F342">
            <v>1909</v>
          </cell>
          <cell r="G342" t="str">
            <v>EGDTGM</v>
          </cell>
          <cell r="H342">
            <v>1.0727E-2</v>
          </cell>
          <cell r="I342">
            <v>3.8616999999999999E-2</v>
          </cell>
        </row>
        <row r="343">
          <cell r="D343" t="str">
            <v>SM0290D0</v>
          </cell>
          <cell r="E343">
            <v>87638</v>
          </cell>
          <cell r="F343">
            <v>87647</v>
          </cell>
          <cell r="G343" t="str">
            <v>PRDOIL</v>
          </cell>
          <cell r="H343">
            <v>1.0727E-2</v>
          </cell>
          <cell r="I343">
            <v>3.8616999999999999E-2</v>
          </cell>
        </row>
        <row r="344">
          <cell r="D344" t="str">
            <v>SM0291D0</v>
          </cell>
          <cell r="E344">
            <v>1696</v>
          </cell>
          <cell r="F344">
            <v>1703</v>
          </cell>
          <cell r="G344" t="str">
            <v>EGDTGM</v>
          </cell>
          <cell r="H344">
            <v>1.0727E-2</v>
          </cell>
          <cell r="I344">
            <v>3.8616999999999999E-2</v>
          </cell>
        </row>
        <row r="345">
          <cell r="D345" t="str">
            <v>SM0293D0</v>
          </cell>
          <cell r="E345">
            <v>90994</v>
          </cell>
          <cell r="F345">
            <v>91009</v>
          </cell>
          <cell r="G345" t="str">
            <v>EGDTGM</v>
          </cell>
          <cell r="H345">
            <v>1.0727E-2</v>
          </cell>
          <cell r="I345">
            <v>3.8616999999999999E-2</v>
          </cell>
        </row>
        <row r="346">
          <cell r="D346" t="str">
            <v>SM0295D0</v>
          </cell>
          <cell r="E346">
            <v>87638</v>
          </cell>
          <cell r="F346">
            <v>87647</v>
          </cell>
          <cell r="G346" t="str">
            <v>EGDTGM</v>
          </cell>
          <cell r="H346">
            <v>1.0727E-2</v>
          </cell>
          <cell r="I346">
            <v>3.8616999999999999E-2</v>
          </cell>
        </row>
        <row r="347">
          <cell r="D347" t="str">
            <v>SM0296D0</v>
          </cell>
          <cell r="E347">
            <v>87638</v>
          </cell>
          <cell r="F347">
            <v>87647</v>
          </cell>
          <cell r="G347" t="str">
            <v>EGDTGM</v>
          </cell>
          <cell r="H347">
            <v>1.0727E-2</v>
          </cell>
          <cell r="I347">
            <v>3.8616999999999999E-2</v>
          </cell>
        </row>
        <row r="348">
          <cell r="D348" t="str">
            <v>SM0301D0</v>
          </cell>
          <cell r="E348">
            <v>91688</v>
          </cell>
          <cell r="F348">
            <v>91722</v>
          </cell>
          <cell r="G348" t="str">
            <v>EGDTGM</v>
          </cell>
          <cell r="H348">
            <v>1.0727E-2</v>
          </cell>
          <cell r="I348">
            <v>3.8616999999999999E-2</v>
          </cell>
        </row>
        <row r="349">
          <cell r="D349" t="str">
            <v>SM0302D0</v>
          </cell>
          <cell r="E349">
            <v>91688</v>
          </cell>
          <cell r="F349">
            <v>91697</v>
          </cell>
          <cell r="G349" t="str">
            <v>EGDTGM</v>
          </cell>
          <cell r="H349">
            <v>1.0727E-2</v>
          </cell>
          <cell r="I349">
            <v>3.8616999999999999E-2</v>
          </cell>
        </row>
        <row r="350">
          <cell r="D350" t="str">
            <v>SM0303D0</v>
          </cell>
          <cell r="E350">
            <v>88047</v>
          </cell>
          <cell r="F350">
            <v>88083</v>
          </cell>
          <cell r="G350" t="str">
            <v>EGDTGM</v>
          </cell>
          <cell r="H350">
            <v>1.0727E-2</v>
          </cell>
          <cell r="I350">
            <v>3.8616999999999999E-2</v>
          </cell>
        </row>
        <row r="351">
          <cell r="D351" t="str">
            <v>SM0304D0</v>
          </cell>
          <cell r="E351">
            <v>88047</v>
          </cell>
          <cell r="F351">
            <v>88056</v>
          </cell>
          <cell r="G351" t="str">
            <v>EGDTGM</v>
          </cell>
          <cell r="H351">
            <v>1.0727E-2</v>
          </cell>
          <cell r="I351">
            <v>3.8616999999999999E-2</v>
          </cell>
        </row>
        <row r="352">
          <cell r="D352" t="str">
            <v>SM0969D0</v>
          </cell>
          <cell r="E352">
            <v>1874</v>
          </cell>
          <cell r="F352">
            <v>1918</v>
          </cell>
          <cell r="G352" t="str">
            <v>EGDTGM</v>
          </cell>
          <cell r="H352">
            <v>1.0727E-2</v>
          </cell>
          <cell r="I352">
            <v>3.8616999999999999E-2</v>
          </cell>
        </row>
        <row r="353">
          <cell r="D353" t="str">
            <v>SM0988D0</v>
          </cell>
          <cell r="E353">
            <v>8826</v>
          </cell>
          <cell r="F353">
            <v>8835</v>
          </cell>
          <cell r="G353" t="str">
            <v>EGDTGM</v>
          </cell>
          <cell r="H353">
            <v>1.0727E-2</v>
          </cell>
          <cell r="I353">
            <v>3.8616999999999999E-2</v>
          </cell>
        </row>
        <row r="354">
          <cell r="D354" t="str">
            <v>SM1161D0</v>
          </cell>
          <cell r="E354">
            <v>89561</v>
          </cell>
          <cell r="F354">
            <v>89589</v>
          </cell>
          <cell r="G354" t="str">
            <v>EGDTGM</v>
          </cell>
          <cell r="H354">
            <v>1.0727E-2</v>
          </cell>
          <cell r="I354">
            <v>3.8616999999999999E-2</v>
          </cell>
        </row>
        <row r="355">
          <cell r="D355" t="str">
            <v>SM0270D0</v>
          </cell>
          <cell r="E355">
            <v>1348</v>
          </cell>
          <cell r="F355">
            <v>1357</v>
          </cell>
          <cell r="G355" t="str">
            <v>EGDTGM</v>
          </cell>
          <cell r="H355">
            <v>1.0727E-2</v>
          </cell>
          <cell r="I355">
            <v>3.8616999999999999E-2</v>
          </cell>
        </row>
        <row r="356">
          <cell r="D356" t="str">
            <v>SM0271D0</v>
          </cell>
          <cell r="E356">
            <v>4188</v>
          </cell>
          <cell r="F356">
            <v>4204</v>
          </cell>
          <cell r="G356" t="str">
            <v>EGDTGM</v>
          </cell>
          <cell r="H356">
            <v>1.0727E-2</v>
          </cell>
          <cell r="I356">
            <v>3.8616999999999999E-2</v>
          </cell>
        </row>
        <row r="357">
          <cell r="D357" t="str">
            <v>SM0272D0</v>
          </cell>
          <cell r="E357">
            <v>4188</v>
          </cell>
          <cell r="F357">
            <v>4197</v>
          </cell>
          <cell r="G357" t="str">
            <v>EGDTGM</v>
          </cell>
          <cell r="H357">
            <v>1.0727E-2</v>
          </cell>
          <cell r="I357">
            <v>3.8616999999999999E-2</v>
          </cell>
        </row>
        <row r="358">
          <cell r="D358" t="str">
            <v>SM0847D0</v>
          </cell>
          <cell r="E358">
            <v>3958</v>
          </cell>
          <cell r="F358">
            <v>3967</v>
          </cell>
          <cell r="G358" t="str">
            <v>EGDTGM</v>
          </cell>
          <cell r="H358">
            <v>1.0727E-2</v>
          </cell>
          <cell r="I358">
            <v>3.8616999999999999E-2</v>
          </cell>
        </row>
        <row r="359">
          <cell r="D359" t="str">
            <v>SM0848D0</v>
          </cell>
          <cell r="E359">
            <v>5103</v>
          </cell>
          <cell r="F359">
            <v>5112</v>
          </cell>
          <cell r="G359" t="str">
            <v>EGDTGM</v>
          </cell>
          <cell r="H359">
            <v>1.0727E-2</v>
          </cell>
          <cell r="I359">
            <v>3.8616999999999999E-2</v>
          </cell>
        </row>
        <row r="360">
          <cell r="D360" t="str">
            <v>SM0849D0</v>
          </cell>
          <cell r="E360">
            <v>5103</v>
          </cell>
          <cell r="F360">
            <v>5121</v>
          </cell>
          <cell r="G360" t="str">
            <v>EGDTGM</v>
          </cell>
          <cell r="H360">
            <v>1.0727E-2</v>
          </cell>
          <cell r="I360">
            <v>3.8616999999999999E-2</v>
          </cell>
        </row>
        <row r="361">
          <cell r="D361" t="str">
            <v>SM0855D0</v>
          </cell>
          <cell r="E361">
            <v>144152</v>
          </cell>
          <cell r="F361">
            <v>144189</v>
          </cell>
          <cell r="G361" t="str">
            <v>EGDTGM</v>
          </cell>
          <cell r="H361">
            <v>1.0727E-2</v>
          </cell>
          <cell r="I361">
            <v>3.8616999999999999E-2</v>
          </cell>
        </row>
        <row r="362">
          <cell r="D362" t="str">
            <v>SM0132D0</v>
          </cell>
          <cell r="E362">
            <v>144928</v>
          </cell>
          <cell r="F362">
            <v>144937</v>
          </cell>
          <cell r="G362" t="str">
            <v>EGDTGM</v>
          </cell>
          <cell r="H362">
            <v>1.0555E-2</v>
          </cell>
          <cell r="I362">
            <v>3.7997999999999997E-2</v>
          </cell>
        </row>
        <row r="363">
          <cell r="D363" t="str">
            <v>SM0369D0</v>
          </cell>
          <cell r="E363">
            <v>144928</v>
          </cell>
          <cell r="F363">
            <v>144937</v>
          </cell>
          <cell r="G363" t="str">
            <v>EGDTGM</v>
          </cell>
          <cell r="H363">
            <v>1.0555E-2</v>
          </cell>
          <cell r="I363">
            <v>3.7997999999999997E-2</v>
          </cell>
        </row>
        <row r="364">
          <cell r="D364" t="str">
            <v>SM1030D0</v>
          </cell>
          <cell r="E364">
            <v>145499</v>
          </cell>
          <cell r="F364">
            <v>145505</v>
          </cell>
          <cell r="G364" t="str">
            <v>EGDTGM</v>
          </cell>
          <cell r="H364">
            <v>1.0555E-2</v>
          </cell>
          <cell r="I364">
            <v>3.7997999999999997E-2</v>
          </cell>
        </row>
        <row r="365">
          <cell r="D365" t="str">
            <v>SM1061D0</v>
          </cell>
          <cell r="E365">
            <v>143502</v>
          </cell>
          <cell r="F365">
            <v>143511</v>
          </cell>
          <cell r="G365" t="str">
            <v>MANZAT</v>
          </cell>
          <cell r="H365">
            <v>1.0555E-2</v>
          </cell>
          <cell r="I365">
            <v>3.7997999999999997E-2</v>
          </cell>
        </row>
        <row r="366">
          <cell r="D366" t="str">
            <v>SM0277D0</v>
          </cell>
          <cell r="E366">
            <v>7384</v>
          </cell>
          <cell r="F366">
            <v>7419</v>
          </cell>
          <cell r="G366" t="str">
            <v>EGDTGM</v>
          </cell>
          <cell r="H366">
            <v>1.0727E-2</v>
          </cell>
          <cell r="I366">
            <v>3.8616999999999999E-2</v>
          </cell>
        </row>
        <row r="367">
          <cell r="D367" t="str">
            <v>SM0280D0</v>
          </cell>
          <cell r="E367">
            <v>1071</v>
          </cell>
          <cell r="F367">
            <v>1080</v>
          </cell>
          <cell r="G367" t="str">
            <v>EGDTGM</v>
          </cell>
          <cell r="H367">
            <v>1.0727E-2</v>
          </cell>
          <cell r="I367">
            <v>3.8616999999999999E-2</v>
          </cell>
        </row>
        <row r="368">
          <cell r="D368" t="str">
            <v>SM0281D0</v>
          </cell>
          <cell r="E368">
            <v>1071</v>
          </cell>
          <cell r="F368">
            <v>1133</v>
          </cell>
          <cell r="G368" t="str">
            <v>EGDTGM</v>
          </cell>
          <cell r="H368">
            <v>1.0727E-2</v>
          </cell>
          <cell r="I368">
            <v>3.8616999999999999E-2</v>
          </cell>
        </row>
        <row r="369">
          <cell r="D369" t="str">
            <v>SM0882D0</v>
          </cell>
          <cell r="E369">
            <v>1874</v>
          </cell>
          <cell r="F369">
            <v>1892</v>
          </cell>
          <cell r="G369" t="str">
            <v>EGDTGM</v>
          </cell>
          <cell r="H369">
            <v>1.0727E-2</v>
          </cell>
          <cell r="I369">
            <v>3.8616999999999999E-2</v>
          </cell>
        </row>
        <row r="370">
          <cell r="D370" t="str">
            <v>SM1124D0</v>
          </cell>
          <cell r="E370">
            <v>1874</v>
          </cell>
          <cell r="F370">
            <v>1892</v>
          </cell>
          <cell r="G370" t="str">
            <v>EGDTGM</v>
          </cell>
          <cell r="H370">
            <v>1.0727E-2</v>
          </cell>
          <cell r="I370">
            <v>3.8616999999999999E-2</v>
          </cell>
        </row>
        <row r="371">
          <cell r="D371" t="str">
            <v>SM0297D0</v>
          </cell>
          <cell r="E371">
            <v>87665</v>
          </cell>
          <cell r="F371">
            <v>87674</v>
          </cell>
          <cell r="G371" t="str">
            <v>EGDTGM</v>
          </cell>
          <cell r="H371">
            <v>1.077E-2</v>
          </cell>
          <cell r="I371">
            <v>3.8772000000000001E-2</v>
          </cell>
        </row>
        <row r="372">
          <cell r="D372" t="str">
            <v>SM0309D1</v>
          </cell>
          <cell r="E372">
            <v>91982</v>
          </cell>
          <cell r="F372">
            <v>92051</v>
          </cell>
          <cell r="G372" t="str">
            <v>ELCDEV</v>
          </cell>
          <cell r="H372">
            <v>1.077E-2</v>
          </cell>
          <cell r="I372">
            <v>3.8772000000000001E-2</v>
          </cell>
        </row>
        <row r="373">
          <cell r="D373" t="str">
            <v>SM0309D2</v>
          </cell>
          <cell r="E373">
            <v>91982</v>
          </cell>
          <cell r="F373">
            <v>92051</v>
          </cell>
          <cell r="G373" t="str">
            <v>EGDTGM</v>
          </cell>
          <cell r="H373">
            <v>1.077E-2</v>
          </cell>
          <cell r="I373">
            <v>3.8772000000000001E-2</v>
          </cell>
        </row>
        <row r="374">
          <cell r="D374" t="str">
            <v>SM0310D0</v>
          </cell>
          <cell r="E374">
            <v>91982</v>
          </cell>
          <cell r="F374">
            <v>92033</v>
          </cell>
          <cell r="G374" t="str">
            <v>EGDTGM</v>
          </cell>
          <cell r="H374">
            <v>1.077E-2</v>
          </cell>
          <cell r="I374">
            <v>3.8772000000000001E-2</v>
          </cell>
        </row>
        <row r="375">
          <cell r="D375" t="str">
            <v>SM0942D0</v>
          </cell>
          <cell r="E375">
            <v>87665</v>
          </cell>
          <cell r="F375">
            <v>87718</v>
          </cell>
          <cell r="G375" t="str">
            <v>EGDTGM</v>
          </cell>
          <cell r="H375">
            <v>1.077E-2</v>
          </cell>
          <cell r="I375">
            <v>3.8772000000000001E-2</v>
          </cell>
        </row>
        <row r="376">
          <cell r="D376" t="str">
            <v>SM0298D0</v>
          </cell>
          <cell r="E376">
            <v>86687</v>
          </cell>
          <cell r="F376">
            <v>86703</v>
          </cell>
          <cell r="G376" t="str">
            <v>EGDTGM</v>
          </cell>
          <cell r="H376">
            <v>1.0775E-2</v>
          </cell>
          <cell r="I376">
            <v>3.8789999999999998E-2</v>
          </cell>
        </row>
        <row r="377">
          <cell r="D377" t="str">
            <v>SM0305D0</v>
          </cell>
          <cell r="E377">
            <v>86687</v>
          </cell>
          <cell r="F377">
            <v>86696</v>
          </cell>
          <cell r="G377" t="str">
            <v>EGDTGM</v>
          </cell>
          <cell r="H377">
            <v>1.0775E-2</v>
          </cell>
          <cell r="I377">
            <v>3.8789999999999998E-2</v>
          </cell>
        </row>
        <row r="378">
          <cell r="D378" t="str">
            <v>SM0306D1</v>
          </cell>
          <cell r="E378">
            <v>86810</v>
          </cell>
          <cell r="F378">
            <v>86829</v>
          </cell>
          <cell r="G378" t="str">
            <v>MITTHD</v>
          </cell>
          <cell r="H378">
            <v>1.0775E-2</v>
          </cell>
          <cell r="I378">
            <v>3.8789999999999998E-2</v>
          </cell>
        </row>
        <row r="379">
          <cell r="D379" t="str">
            <v>SM0306D2</v>
          </cell>
          <cell r="E379">
            <v>86810</v>
          </cell>
          <cell r="F379">
            <v>86874</v>
          </cell>
          <cell r="G379" t="str">
            <v>EGDTGM</v>
          </cell>
          <cell r="H379">
            <v>1.0775E-2</v>
          </cell>
          <cell r="I379">
            <v>3.8789999999999998E-2</v>
          </cell>
        </row>
        <row r="380">
          <cell r="D380" t="str">
            <v>SM0308D0</v>
          </cell>
          <cell r="E380">
            <v>86810</v>
          </cell>
          <cell r="F380">
            <v>86829</v>
          </cell>
          <cell r="G380" t="str">
            <v>EGDTGM</v>
          </cell>
          <cell r="H380">
            <v>1.0775E-2</v>
          </cell>
          <cell r="I380">
            <v>3.8789999999999998E-2</v>
          </cell>
        </row>
        <row r="381">
          <cell r="D381" t="str">
            <v>SM0311D1</v>
          </cell>
          <cell r="E381">
            <v>87424</v>
          </cell>
          <cell r="F381">
            <v>87433</v>
          </cell>
          <cell r="G381" t="str">
            <v>EGDTGM</v>
          </cell>
          <cell r="H381">
            <v>1.0775E-2</v>
          </cell>
          <cell r="I381">
            <v>3.8789999999999998E-2</v>
          </cell>
        </row>
        <row r="382">
          <cell r="D382" t="str">
            <v>SM0313D0</v>
          </cell>
          <cell r="E382">
            <v>87576</v>
          </cell>
          <cell r="F382">
            <v>87585</v>
          </cell>
          <cell r="G382" t="str">
            <v>EGDTGM</v>
          </cell>
          <cell r="H382">
            <v>1.0775E-2</v>
          </cell>
          <cell r="I382">
            <v>3.8789999999999998E-2</v>
          </cell>
        </row>
        <row r="383">
          <cell r="D383" t="str">
            <v>SM0269D1</v>
          </cell>
          <cell r="E383">
            <v>87175</v>
          </cell>
          <cell r="F383">
            <v>87200</v>
          </cell>
          <cell r="G383" t="str">
            <v>CETPAR</v>
          </cell>
          <cell r="H383">
            <v>1.0784E-2</v>
          </cell>
          <cell r="I383">
            <v>3.8822000000000002E-2</v>
          </cell>
        </row>
        <row r="384">
          <cell r="D384" t="str">
            <v>SM0269D2</v>
          </cell>
          <cell r="E384">
            <v>87175</v>
          </cell>
          <cell r="F384">
            <v>87200</v>
          </cell>
          <cell r="G384" t="str">
            <v>EGDTGM</v>
          </cell>
          <cell r="H384">
            <v>1.0784E-2</v>
          </cell>
          <cell r="I384">
            <v>3.8822000000000002E-2</v>
          </cell>
        </row>
        <row r="385">
          <cell r="D385" t="str">
            <v>SM0314D0</v>
          </cell>
          <cell r="E385">
            <v>87996</v>
          </cell>
          <cell r="F385">
            <v>88001</v>
          </cell>
          <cell r="G385" t="str">
            <v>EGDTGM</v>
          </cell>
          <cell r="H385">
            <v>1.0784E-2</v>
          </cell>
          <cell r="I385">
            <v>3.8822000000000002E-2</v>
          </cell>
        </row>
        <row r="386">
          <cell r="D386" t="str">
            <v>SM0314D1</v>
          </cell>
          <cell r="E386">
            <v>87996</v>
          </cell>
          <cell r="F386">
            <v>88001</v>
          </cell>
          <cell r="G386" t="str">
            <v>REFRAB</v>
          </cell>
          <cell r="H386">
            <v>1.0784E-2</v>
          </cell>
          <cell r="I386">
            <v>3.8822000000000002E-2</v>
          </cell>
        </row>
        <row r="387">
          <cell r="D387" t="str">
            <v>SM0117D0</v>
          </cell>
          <cell r="E387">
            <v>155797</v>
          </cell>
          <cell r="F387">
            <v>155804</v>
          </cell>
          <cell r="G387" t="str">
            <v>EGDTGM</v>
          </cell>
          <cell r="H387">
            <v>1.0749999999999999E-2</v>
          </cell>
          <cell r="I387">
            <v>3.8699999999999998E-2</v>
          </cell>
        </row>
        <row r="388">
          <cell r="D388" t="str">
            <v>SM0315D0</v>
          </cell>
          <cell r="E388">
            <v>51207</v>
          </cell>
          <cell r="F388">
            <v>51216</v>
          </cell>
          <cell r="G388" t="str">
            <v>EGDTGM</v>
          </cell>
          <cell r="H388">
            <v>1.0749999999999999E-2</v>
          </cell>
          <cell r="I388">
            <v>3.8699999999999998E-2</v>
          </cell>
        </row>
        <row r="389">
          <cell r="D389" t="str">
            <v>SM0316D0</v>
          </cell>
          <cell r="E389">
            <v>53210</v>
          </cell>
          <cell r="F389">
            <v>53229</v>
          </cell>
          <cell r="G389" t="str">
            <v>EGDTGM</v>
          </cell>
          <cell r="H389">
            <v>1.0749999999999999E-2</v>
          </cell>
          <cell r="I389">
            <v>3.8699999999999998E-2</v>
          </cell>
        </row>
        <row r="390">
          <cell r="D390" t="str">
            <v>SM0317D0</v>
          </cell>
          <cell r="E390">
            <v>53372</v>
          </cell>
          <cell r="F390">
            <v>53381</v>
          </cell>
          <cell r="G390" t="str">
            <v>EGDTGM</v>
          </cell>
          <cell r="H390">
            <v>1.0749999999999999E-2</v>
          </cell>
          <cell r="I390">
            <v>3.8699999999999998E-2</v>
          </cell>
        </row>
        <row r="391">
          <cell r="D391" t="str">
            <v>SM0318D0</v>
          </cell>
          <cell r="E391">
            <v>54617</v>
          </cell>
          <cell r="F391">
            <v>54626</v>
          </cell>
          <cell r="G391" t="str">
            <v>EGDTGM</v>
          </cell>
          <cell r="H391">
            <v>1.0749999999999999E-2</v>
          </cell>
          <cell r="I391">
            <v>3.8699999999999998E-2</v>
          </cell>
        </row>
        <row r="392">
          <cell r="D392" t="str">
            <v>SM0319D0</v>
          </cell>
          <cell r="E392">
            <v>51010</v>
          </cell>
          <cell r="F392">
            <v>51029</v>
          </cell>
          <cell r="G392" t="str">
            <v>EGDTGM</v>
          </cell>
          <cell r="H392">
            <v>1.0749999999999999E-2</v>
          </cell>
          <cell r="I392">
            <v>3.8699999999999998E-2</v>
          </cell>
        </row>
        <row r="393">
          <cell r="D393" t="str">
            <v>SM0320D0</v>
          </cell>
          <cell r="E393">
            <v>50969</v>
          </cell>
          <cell r="F393">
            <v>50978</v>
          </cell>
          <cell r="G393" t="str">
            <v>EGDTGM</v>
          </cell>
          <cell r="H393">
            <v>1.0749999999999999E-2</v>
          </cell>
          <cell r="I393">
            <v>3.8699999999999998E-2</v>
          </cell>
        </row>
        <row r="394">
          <cell r="D394" t="str">
            <v>SM0321D0</v>
          </cell>
          <cell r="E394">
            <v>50790</v>
          </cell>
          <cell r="F394">
            <v>50816</v>
          </cell>
          <cell r="G394" t="str">
            <v>EGDTGM</v>
          </cell>
          <cell r="H394">
            <v>1.0749999999999999E-2</v>
          </cell>
          <cell r="I394">
            <v>3.8699999999999998E-2</v>
          </cell>
        </row>
        <row r="395">
          <cell r="D395" t="str">
            <v>SM0323D0</v>
          </cell>
          <cell r="E395">
            <v>157898</v>
          </cell>
          <cell r="F395">
            <v>157905</v>
          </cell>
          <cell r="G395" t="str">
            <v>EGDTGM</v>
          </cell>
          <cell r="H395">
            <v>1.0749999999999999E-2</v>
          </cell>
          <cell r="I395">
            <v>3.8699999999999998E-2</v>
          </cell>
        </row>
        <row r="396">
          <cell r="D396" t="str">
            <v>SM0325D0</v>
          </cell>
          <cell r="E396">
            <v>52936</v>
          </cell>
          <cell r="F396">
            <v>52945</v>
          </cell>
          <cell r="G396" t="str">
            <v>EGDTGM</v>
          </cell>
          <cell r="H396">
            <v>1.0749999999999999E-2</v>
          </cell>
          <cell r="I396">
            <v>3.8699999999999998E-2</v>
          </cell>
        </row>
        <row r="397">
          <cell r="D397" t="str">
            <v>SM0327D0</v>
          </cell>
          <cell r="E397">
            <v>155350</v>
          </cell>
          <cell r="F397">
            <v>155369</v>
          </cell>
          <cell r="G397" t="str">
            <v>EGDTGM</v>
          </cell>
          <cell r="H397">
            <v>1.0749999999999999E-2</v>
          </cell>
          <cell r="I397">
            <v>3.8699999999999998E-2</v>
          </cell>
        </row>
        <row r="398">
          <cell r="D398" t="str">
            <v>SM0328D2</v>
          </cell>
          <cell r="E398">
            <v>155350</v>
          </cell>
          <cell r="F398">
            <v>155369</v>
          </cell>
          <cell r="G398" t="str">
            <v>MONDLJ</v>
          </cell>
          <cell r="H398">
            <v>1.0749999999999999E-2</v>
          </cell>
          <cell r="I398">
            <v>3.8699999999999998E-2</v>
          </cell>
        </row>
        <row r="399">
          <cell r="D399" t="str">
            <v>SM0329D0</v>
          </cell>
          <cell r="E399">
            <v>155797</v>
          </cell>
          <cell r="F399">
            <v>155822</v>
          </cell>
          <cell r="G399" t="str">
            <v>MORMCH</v>
          </cell>
          <cell r="H399">
            <v>1.0749999999999999E-2</v>
          </cell>
          <cell r="I399">
            <v>3.8699999999999998E-2</v>
          </cell>
        </row>
        <row r="400">
          <cell r="D400" t="str">
            <v>SM0330D0</v>
          </cell>
          <cell r="E400">
            <v>155403</v>
          </cell>
          <cell r="F400">
            <v>155412</v>
          </cell>
          <cell r="G400" t="str">
            <v>TIMGZB</v>
          </cell>
          <cell r="H400">
            <v>1.0749999999999999E-2</v>
          </cell>
          <cell r="I400">
            <v>3.8699999999999998E-2</v>
          </cell>
        </row>
        <row r="401">
          <cell r="D401" t="str">
            <v>SM0894D0</v>
          </cell>
          <cell r="E401">
            <v>156473</v>
          </cell>
          <cell r="F401">
            <v>156482</v>
          </cell>
          <cell r="G401" t="str">
            <v>GAZVST</v>
          </cell>
          <cell r="H401">
            <v>1.0749999999999999E-2</v>
          </cell>
          <cell r="I401">
            <v>3.8699999999999998E-2</v>
          </cell>
        </row>
        <row r="402">
          <cell r="D402" t="str">
            <v>SM0936D0</v>
          </cell>
          <cell r="E402">
            <v>155797</v>
          </cell>
          <cell r="F402">
            <v>155822</v>
          </cell>
          <cell r="G402" t="str">
            <v>EGDTGM</v>
          </cell>
          <cell r="H402">
            <v>1.0749999999999999E-2</v>
          </cell>
          <cell r="I402">
            <v>3.8699999999999998E-2</v>
          </cell>
        </row>
        <row r="403">
          <cell r="D403" t="str">
            <v>SM0331D0</v>
          </cell>
          <cell r="E403">
            <v>158314</v>
          </cell>
          <cell r="F403">
            <v>158350</v>
          </cell>
          <cell r="G403" t="str">
            <v>GAZVST</v>
          </cell>
          <cell r="H403">
            <v>1.0746E-2</v>
          </cell>
          <cell r="I403">
            <v>3.8685999999999998E-2</v>
          </cell>
        </row>
        <row r="404">
          <cell r="D404" t="str">
            <v>SM0332D0</v>
          </cell>
          <cell r="E404">
            <v>158314</v>
          </cell>
          <cell r="F404">
            <v>158323</v>
          </cell>
          <cell r="G404" t="str">
            <v>GAZVST</v>
          </cell>
          <cell r="H404">
            <v>1.0746E-2</v>
          </cell>
          <cell r="I404">
            <v>3.8685999999999998E-2</v>
          </cell>
        </row>
        <row r="405">
          <cell r="D405" t="str">
            <v>SM0333D0</v>
          </cell>
          <cell r="E405">
            <v>158396</v>
          </cell>
          <cell r="F405">
            <v>158403</v>
          </cell>
          <cell r="G405" t="str">
            <v>GAZVST</v>
          </cell>
          <cell r="H405">
            <v>1.0746E-2</v>
          </cell>
          <cell r="I405">
            <v>3.8685999999999998E-2</v>
          </cell>
        </row>
        <row r="406">
          <cell r="D406" t="str">
            <v>SM1261D0</v>
          </cell>
          <cell r="E406">
            <v>157861</v>
          </cell>
          <cell r="F406">
            <v>157834</v>
          </cell>
          <cell r="G406" t="str">
            <v>EGDTGM</v>
          </cell>
          <cell r="H406">
            <v>1.0746E-2</v>
          </cell>
          <cell r="I406">
            <v>3.8685999999999998E-2</v>
          </cell>
        </row>
        <row r="407">
          <cell r="D407" t="str">
            <v>SM0335D0</v>
          </cell>
          <cell r="E407">
            <v>158065</v>
          </cell>
          <cell r="F407">
            <v>158074</v>
          </cell>
          <cell r="G407" t="str">
            <v>GAZVST</v>
          </cell>
          <cell r="H407">
            <v>1.0746E-2</v>
          </cell>
          <cell r="I407">
            <v>3.8685999999999998E-2</v>
          </cell>
        </row>
        <row r="408">
          <cell r="D408" t="str">
            <v>SM0881D0</v>
          </cell>
          <cell r="E408">
            <v>158779</v>
          </cell>
          <cell r="F408">
            <v>158788</v>
          </cell>
          <cell r="G408" t="str">
            <v>GAZVST</v>
          </cell>
          <cell r="H408">
            <v>1.0746E-2</v>
          </cell>
          <cell r="I408">
            <v>3.8685999999999998E-2</v>
          </cell>
        </row>
        <row r="409">
          <cell r="D409" t="str">
            <v>SM1143D0</v>
          </cell>
          <cell r="E409">
            <v>157004</v>
          </cell>
          <cell r="F409">
            <v>157013</v>
          </cell>
          <cell r="G409" t="str">
            <v>PETRLD</v>
          </cell>
          <cell r="H409">
            <v>1.0746E-2</v>
          </cell>
          <cell r="I409">
            <v>3.8685999999999998E-2</v>
          </cell>
        </row>
        <row r="410">
          <cell r="D410" t="str">
            <v>SM0337D0</v>
          </cell>
          <cell r="E410">
            <v>155243</v>
          </cell>
          <cell r="F410">
            <v>155252</v>
          </cell>
          <cell r="G410" t="str">
            <v>INCONI</v>
          </cell>
          <cell r="H410">
            <v>1.0746E-2</v>
          </cell>
          <cell r="I410">
            <v>3.8685999999999998E-2</v>
          </cell>
        </row>
        <row r="411">
          <cell r="D411" t="str">
            <v>SM0342D0</v>
          </cell>
          <cell r="E411">
            <v>155243</v>
          </cell>
          <cell r="F411">
            <v>155252</v>
          </cell>
          <cell r="G411" t="str">
            <v>IMPRTM</v>
          </cell>
          <cell r="H411">
            <v>1.0746E-2</v>
          </cell>
          <cell r="I411">
            <v>3.8685999999999998E-2</v>
          </cell>
        </row>
        <row r="412">
          <cell r="D412" t="str">
            <v>SM0343D0</v>
          </cell>
          <cell r="E412">
            <v>155243</v>
          </cell>
          <cell r="F412">
            <v>155252</v>
          </cell>
          <cell r="G412" t="str">
            <v>MOONLD</v>
          </cell>
          <cell r="H412">
            <v>1.0746E-2</v>
          </cell>
          <cell r="I412">
            <v>3.8685999999999998E-2</v>
          </cell>
        </row>
        <row r="413">
          <cell r="D413" t="str">
            <v>SM0345D0</v>
          </cell>
          <cell r="E413">
            <v>155314</v>
          </cell>
          <cell r="F413">
            <v>155332</v>
          </cell>
          <cell r="G413" t="str">
            <v>EGDTGM</v>
          </cell>
          <cell r="H413">
            <v>1.0746E-2</v>
          </cell>
          <cell r="I413">
            <v>3.8685999999999998E-2</v>
          </cell>
        </row>
        <row r="414">
          <cell r="D414" t="str">
            <v>SM0895D0</v>
          </cell>
          <cell r="E414">
            <v>155243</v>
          </cell>
          <cell r="F414">
            <v>155252</v>
          </cell>
          <cell r="G414" t="str">
            <v>INCOII</v>
          </cell>
          <cell r="H414">
            <v>1.0746E-2</v>
          </cell>
          <cell r="I414">
            <v>3.8685999999999998E-2</v>
          </cell>
        </row>
        <row r="415">
          <cell r="D415" t="str">
            <v>SM1021D0</v>
          </cell>
          <cell r="E415">
            <v>158699</v>
          </cell>
          <cell r="F415">
            <v>158724</v>
          </cell>
          <cell r="G415" t="str">
            <v>TIMGZB</v>
          </cell>
          <cell r="H415">
            <v>1.0746E-2</v>
          </cell>
          <cell r="I415">
            <v>3.8685999999999998E-2</v>
          </cell>
        </row>
        <row r="416">
          <cell r="D416" t="str">
            <v>SM1028D0</v>
          </cell>
          <cell r="E416">
            <v>158564</v>
          </cell>
          <cell r="F416">
            <v>157353</v>
          </cell>
          <cell r="G416" t="str">
            <v>GAZVST</v>
          </cell>
          <cell r="H416">
            <v>1.0746E-2</v>
          </cell>
          <cell r="I416">
            <v>3.8685999999999998E-2</v>
          </cell>
        </row>
        <row r="417">
          <cell r="D417" t="str">
            <v>SM0339D0</v>
          </cell>
          <cell r="E417">
            <v>155243</v>
          </cell>
          <cell r="F417">
            <v>155252</v>
          </cell>
          <cell r="G417" t="str">
            <v>EGDTGM</v>
          </cell>
          <cell r="H417">
            <v>1.0746E-2</v>
          </cell>
          <cell r="I417">
            <v>3.8685999999999998E-2</v>
          </cell>
        </row>
        <row r="418">
          <cell r="D418" t="str">
            <v>SM0340D0</v>
          </cell>
          <cell r="E418">
            <v>155243</v>
          </cell>
          <cell r="F418">
            <v>155252</v>
          </cell>
          <cell r="G418" t="str">
            <v>AERITM</v>
          </cell>
          <cell r="H418">
            <v>1.0746E-2</v>
          </cell>
          <cell r="I418">
            <v>3.8685999999999998E-2</v>
          </cell>
        </row>
        <row r="419">
          <cell r="D419" t="str">
            <v>SM0344D0</v>
          </cell>
          <cell r="E419">
            <v>155289</v>
          </cell>
          <cell r="F419">
            <v>155298</v>
          </cell>
          <cell r="G419" t="str">
            <v>EGDTGM</v>
          </cell>
          <cell r="H419">
            <v>1.0746E-2</v>
          </cell>
          <cell r="I419">
            <v>3.8685999999999998E-2</v>
          </cell>
        </row>
        <row r="420">
          <cell r="D420" t="str">
            <v>SM0346D0</v>
          </cell>
          <cell r="E420">
            <v>155289</v>
          </cell>
          <cell r="F420">
            <v>155305</v>
          </cell>
          <cell r="G420" t="str">
            <v>EGDTGM</v>
          </cell>
          <cell r="H420">
            <v>1.0746E-2</v>
          </cell>
          <cell r="I420">
            <v>3.8685999999999998E-2</v>
          </cell>
        </row>
        <row r="421">
          <cell r="D421" t="str">
            <v>SM0347D0</v>
          </cell>
          <cell r="E421">
            <v>157246</v>
          </cell>
          <cell r="F421">
            <v>157255</v>
          </cell>
          <cell r="G421" t="str">
            <v>GAZVST</v>
          </cell>
          <cell r="H421">
            <v>1.0746E-2</v>
          </cell>
          <cell r="I421">
            <v>3.8685999999999998E-2</v>
          </cell>
        </row>
        <row r="422">
          <cell r="D422" t="str">
            <v>SM0116D0</v>
          </cell>
          <cell r="E422">
            <v>158010</v>
          </cell>
          <cell r="F422">
            <v>158029</v>
          </cell>
          <cell r="G422" t="str">
            <v>GAZVST</v>
          </cell>
          <cell r="H422">
            <v>1.1166000000000001E-2</v>
          </cell>
          <cell r="I422">
            <v>4.0197999999999998E-2</v>
          </cell>
        </row>
        <row r="423">
          <cell r="D423" t="str">
            <v>SM1008D0</v>
          </cell>
          <cell r="E423">
            <v>158653</v>
          </cell>
          <cell r="F423">
            <v>158671</v>
          </cell>
          <cell r="G423" t="str">
            <v>GAZVST</v>
          </cell>
          <cell r="H423">
            <v>1.1166000000000001E-2</v>
          </cell>
          <cell r="I423">
            <v>4.0197999999999998E-2</v>
          </cell>
        </row>
        <row r="424">
          <cell r="D424" t="str">
            <v>SM1020D0</v>
          </cell>
          <cell r="E424">
            <v>158653</v>
          </cell>
          <cell r="F424">
            <v>158662</v>
          </cell>
          <cell r="G424" t="str">
            <v>GAZVST</v>
          </cell>
          <cell r="H424">
            <v>1.1166000000000001E-2</v>
          </cell>
          <cell r="I424">
            <v>4.0197999999999998E-2</v>
          </cell>
        </row>
        <row r="425">
          <cell r="D425" t="str">
            <v>SM1020D1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1.1166000000000001E-2</v>
          </cell>
          <cell r="I425">
            <v>4.0197999999999998E-2</v>
          </cell>
        </row>
        <row r="426">
          <cell r="D426" t="str">
            <v>SM1032D0</v>
          </cell>
          <cell r="E426">
            <v>12643</v>
          </cell>
          <cell r="F426">
            <v>12652</v>
          </cell>
          <cell r="G426" t="str">
            <v>GAZVST</v>
          </cell>
          <cell r="H426">
            <v>1.1166000000000001E-2</v>
          </cell>
          <cell r="I426">
            <v>4.0197999999999998E-2</v>
          </cell>
        </row>
        <row r="427">
          <cell r="D427" t="str">
            <v>SM1092D0</v>
          </cell>
          <cell r="E427">
            <v>158653</v>
          </cell>
          <cell r="F427">
            <v>158671</v>
          </cell>
          <cell r="G427" t="str">
            <v>PETRLD</v>
          </cell>
          <cell r="H427">
            <v>1.1166000000000001E-2</v>
          </cell>
          <cell r="I427">
            <v>4.0197999999999998E-2</v>
          </cell>
        </row>
        <row r="428">
          <cell r="D428" t="str">
            <v>SM0348D0</v>
          </cell>
          <cell r="E428">
            <v>9280</v>
          </cell>
          <cell r="F428">
            <v>9299</v>
          </cell>
          <cell r="G428" t="str">
            <v>EGDTGM</v>
          </cell>
          <cell r="H428">
            <v>1.0612E-2</v>
          </cell>
          <cell r="I428">
            <v>3.8203000000000001E-2</v>
          </cell>
        </row>
        <row r="429">
          <cell r="D429" t="str">
            <v>SM0349D0</v>
          </cell>
          <cell r="E429">
            <v>9262</v>
          </cell>
          <cell r="F429">
            <v>9271</v>
          </cell>
          <cell r="G429" t="str">
            <v>EGDTGM</v>
          </cell>
          <cell r="H429">
            <v>1.0612E-2</v>
          </cell>
          <cell r="I429">
            <v>3.8203000000000001E-2</v>
          </cell>
        </row>
        <row r="430">
          <cell r="D430" t="str">
            <v>SM0350D0</v>
          </cell>
          <cell r="E430">
            <v>9397</v>
          </cell>
          <cell r="F430">
            <v>9404</v>
          </cell>
          <cell r="G430" t="str">
            <v>EGDTGM</v>
          </cell>
          <cell r="H430">
            <v>1.0612E-2</v>
          </cell>
          <cell r="I430">
            <v>3.8203000000000001E-2</v>
          </cell>
        </row>
        <row r="431">
          <cell r="D431" t="str">
            <v>SM0312D0</v>
          </cell>
          <cell r="E431">
            <v>9459</v>
          </cell>
          <cell r="F431">
            <v>9468</v>
          </cell>
          <cell r="G431" t="str">
            <v>EGDTGM</v>
          </cell>
          <cell r="H431">
            <v>1.0466E-2</v>
          </cell>
          <cell r="I431">
            <v>3.7678000000000003E-2</v>
          </cell>
        </row>
        <row r="432">
          <cell r="D432" t="str">
            <v>SM0351D0</v>
          </cell>
          <cell r="E432">
            <v>9495</v>
          </cell>
          <cell r="F432">
            <v>9501</v>
          </cell>
          <cell r="G432" t="str">
            <v>GAZVST</v>
          </cell>
          <cell r="H432">
            <v>1.0466E-2</v>
          </cell>
          <cell r="I432">
            <v>3.7678000000000003E-2</v>
          </cell>
        </row>
        <row r="433">
          <cell r="D433" t="str">
            <v>SM0352D0</v>
          </cell>
          <cell r="E433">
            <v>12091</v>
          </cell>
          <cell r="F433">
            <v>12108</v>
          </cell>
          <cell r="G433" t="str">
            <v>EGDTGM</v>
          </cell>
          <cell r="H433">
            <v>1.0466E-2</v>
          </cell>
          <cell r="I433">
            <v>3.7678000000000003E-2</v>
          </cell>
        </row>
        <row r="434">
          <cell r="D434" t="str">
            <v>SM0354D0</v>
          </cell>
          <cell r="E434">
            <v>9459</v>
          </cell>
          <cell r="F434">
            <v>9477</v>
          </cell>
          <cell r="G434" t="str">
            <v>GAZVST</v>
          </cell>
          <cell r="H434">
            <v>1.0466E-2</v>
          </cell>
          <cell r="I434">
            <v>3.7678000000000003E-2</v>
          </cell>
        </row>
        <row r="435">
          <cell r="D435" t="str">
            <v>SM0355D0</v>
          </cell>
          <cell r="E435">
            <v>12876</v>
          </cell>
          <cell r="F435">
            <v>12885</v>
          </cell>
          <cell r="G435" t="str">
            <v>GAZVST</v>
          </cell>
          <cell r="H435">
            <v>1.0466E-2</v>
          </cell>
          <cell r="I435">
            <v>3.7678000000000003E-2</v>
          </cell>
        </row>
        <row r="436">
          <cell r="D436" t="str">
            <v>SM0356D0</v>
          </cell>
          <cell r="E436">
            <v>9459</v>
          </cell>
          <cell r="F436">
            <v>9468</v>
          </cell>
          <cell r="G436" t="str">
            <v>EGDTGM</v>
          </cell>
          <cell r="H436">
            <v>1.0466E-2</v>
          </cell>
          <cell r="I436">
            <v>3.7678000000000003E-2</v>
          </cell>
        </row>
        <row r="437">
          <cell r="D437" t="str">
            <v>SM0357D0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1.0466E-2</v>
          </cell>
          <cell r="I437">
            <v>3.7678000000000003E-2</v>
          </cell>
        </row>
        <row r="438">
          <cell r="D438" t="str">
            <v>SM0359D0</v>
          </cell>
          <cell r="E438">
            <v>27285</v>
          </cell>
          <cell r="F438">
            <v>27294</v>
          </cell>
          <cell r="G438" t="str">
            <v>EGDTGM</v>
          </cell>
          <cell r="H438">
            <v>1.0466E-2</v>
          </cell>
          <cell r="I438">
            <v>3.7678000000000003E-2</v>
          </cell>
        </row>
        <row r="439">
          <cell r="D439" t="str">
            <v>SM0868D0</v>
          </cell>
          <cell r="E439">
            <v>12849</v>
          </cell>
          <cell r="F439">
            <v>12858</v>
          </cell>
          <cell r="G439" t="str">
            <v>GAZVST</v>
          </cell>
          <cell r="H439">
            <v>1.0466E-2</v>
          </cell>
          <cell r="I439">
            <v>3.7678000000000003E-2</v>
          </cell>
        </row>
        <row r="440">
          <cell r="D440" t="str">
            <v>SM0914D0</v>
          </cell>
          <cell r="E440">
            <v>12340</v>
          </cell>
          <cell r="F440">
            <v>12359</v>
          </cell>
          <cell r="G440" t="str">
            <v>GAZVST</v>
          </cell>
          <cell r="H440">
            <v>1.0466E-2</v>
          </cell>
          <cell r="I440">
            <v>3.7678000000000003E-2</v>
          </cell>
        </row>
        <row r="441">
          <cell r="D441" t="str">
            <v>SM0915D0</v>
          </cell>
          <cell r="E441">
            <v>9538</v>
          </cell>
          <cell r="F441">
            <v>9547</v>
          </cell>
          <cell r="G441" t="str">
            <v>GAZVST</v>
          </cell>
          <cell r="H441">
            <v>1.0466E-2</v>
          </cell>
          <cell r="I441">
            <v>3.7678000000000003E-2</v>
          </cell>
        </row>
        <row r="442">
          <cell r="D442" t="str">
            <v>SM1107D0</v>
          </cell>
          <cell r="E442">
            <v>11398</v>
          </cell>
          <cell r="F442">
            <v>11405</v>
          </cell>
          <cell r="G442" t="str">
            <v>GAZVST</v>
          </cell>
          <cell r="H442">
            <v>1.0466E-2</v>
          </cell>
          <cell r="I442">
            <v>3.7678000000000003E-2</v>
          </cell>
        </row>
        <row r="443">
          <cell r="D443" t="str">
            <v>SM1115D0</v>
          </cell>
          <cell r="E443">
            <v>12091</v>
          </cell>
          <cell r="F443">
            <v>12108</v>
          </cell>
          <cell r="G443" t="str">
            <v>HAISAN</v>
          </cell>
          <cell r="H443">
            <v>1.0466E-2</v>
          </cell>
          <cell r="I443">
            <v>3.7678000000000003E-2</v>
          </cell>
        </row>
        <row r="444">
          <cell r="D444" t="str">
            <v>SM1236D0</v>
          </cell>
          <cell r="E444">
            <v>9654</v>
          </cell>
          <cell r="F444">
            <v>9663</v>
          </cell>
          <cell r="G444" t="str">
            <v>GAZVST</v>
          </cell>
          <cell r="H444">
            <v>1.0466E-2</v>
          </cell>
          <cell r="I444">
            <v>3.7678000000000003E-2</v>
          </cell>
        </row>
        <row r="445">
          <cell r="D445" t="str">
            <v>SM0300D0</v>
          </cell>
          <cell r="E445">
            <v>26564</v>
          </cell>
          <cell r="F445">
            <v>26573</v>
          </cell>
          <cell r="G445" t="str">
            <v>GAZVST</v>
          </cell>
          <cell r="H445">
            <v>1.0466E-2</v>
          </cell>
          <cell r="I445">
            <v>3.7678000000000003E-2</v>
          </cell>
        </row>
        <row r="446">
          <cell r="D446" t="str">
            <v>SM0363D0</v>
          </cell>
          <cell r="E446">
            <v>27631</v>
          </cell>
          <cell r="F446">
            <v>27677</v>
          </cell>
          <cell r="G446" t="str">
            <v>EGDTGM</v>
          </cell>
          <cell r="H446">
            <v>1.0466E-2</v>
          </cell>
          <cell r="I446">
            <v>3.7678000000000003E-2</v>
          </cell>
        </row>
        <row r="447">
          <cell r="D447" t="str">
            <v>SM0364D0</v>
          </cell>
          <cell r="E447">
            <v>31011</v>
          </cell>
          <cell r="F447">
            <v>31020</v>
          </cell>
          <cell r="G447" t="str">
            <v>EGDTGM</v>
          </cell>
          <cell r="H447">
            <v>1.0466E-2</v>
          </cell>
          <cell r="I447">
            <v>3.7678000000000003E-2</v>
          </cell>
        </row>
        <row r="448">
          <cell r="D448" t="str">
            <v>SM0365D0</v>
          </cell>
          <cell r="E448">
            <v>27436</v>
          </cell>
          <cell r="F448">
            <v>27445</v>
          </cell>
          <cell r="G448" t="str">
            <v>EGDTGM</v>
          </cell>
          <cell r="H448">
            <v>1.0466E-2</v>
          </cell>
          <cell r="I448">
            <v>3.7678000000000003E-2</v>
          </cell>
        </row>
        <row r="449">
          <cell r="D449" t="str">
            <v>SM0368D0</v>
          </cell>
          <cell r="E449">
            <v>27631</v>
          </cell>
          <cell r="F449">
            <v>27640</v>
          </cell>
          <cell r="G449" t="str">
            <v>EGDTGM</v>
          </cell>
          <cell r="H449">
            <v>1.0466E-2</v>
          </cell>
          <cell r="I449">
            <v>3.7678000000000003E-2</v>
          </cell>
        </row>
        <row r="450">
          <cell r="D450" t="str">
            <v>SM0370D0</v>
          </cell>
          <cell r="E450">
            <v>28246</v>
          </cell>
          <cell r="F450">
            <v>28255</v>
          </cell>
          <cell r="G450" t="str">
            <v>CEFAOR</v>
          </cell>
          <cell r="H450">
            <v>1.0466E-2</v>
          </cell>
          <cell r="I450">
            <v>3.7678000000000003E-2</v>
          </cell>
        </row>
        <row r="451">
          <cell r="D451" t="str">
            <v>SM0371D0</v>
          </cell>
          <cell r="E451">
            <v>26975</v>
          </cell>
          <cell r="F451">
            <v>26984</v>
          </cell>
          <cell r="G451" t="str">
            <v>SALGAZ</v>
          </cell>
          <cell r="H451">
            <v>1.0466E-2</v>
          </cell>
          <cell r="I451">
            <v>3.7678000000000003E-2</v>
          </cell>
        </row>
        <row r="452">
          <cell r="D452" t="str">
            <v>SM0372D0</v>
          </cell>
          <cell r="E452">
            <v>28665</v>
          </cell>
          <cell r="F452">
            <v>28674</v>
          </cell>
          <cell r="G452" t="str">
            <v>NUTRIE</v>
          </cell>
          <cell r="H452">
            <v>1.0466E-2</v>
          </cell>
          <cell r="I452">
            <v>3.7678000000000003E-2</v>
          </cell>
        </row>
        <row r="453">
          <cell r="D453" t="str">
            <v>SM0510D0</v>
          </cell>
          <cell r="E453">
            <v>26564</v>
          </cell>
          <cell r="F453">
            <v>26573</v>
          </cell>
          <cell r="G453" t="str">
            <v>ROMTRS</v>
          </cell>
          <cell r="H453">
            <v>1.0466E-2</v>
          </cell>
          <cell r="I453">
            <v>3.7678000000000003E-2</v>
          </cell>
        </row>
        <row r="454">
          <cell r="D454" t="str">
            <v>SM0586D0</v>
          </cell>
          <cell r="E454">
            <v>26877</v>
          </cell>
          <cell r="F454">
            <v>26886</v>
          </cell>
          <cell r="G454" t="str">
            <v>EGDTGM</v>
          </cell>
          <cell r="H454">
            <v>1.0466E-2</v>
          </cell>
          <cell r="I454">
            <v>3.7678000000000003E-2</v>
          </cell>
        </row>
        <row r="455">
          <cell r="D455" t="str">
            <v>SM0900D1</v>
          </cell>
          <cell r="E455">
            <v>26564</v>
          </cell>
          <cell r="F455">
            <v>26573</v>
          </cell>
          <cell r="G455" t="str">
            <v>DISTVO</v>
          </cell>
          <cell r="H455">
            <v>1.0466E-2</v>
          </cell>
          <cell r="I455">
            <v>3.7678000000000003E-2</v>
          </cell>
        </row>
        <row r="456">
          <cell r="D456" t="str">
            <v>SM0900D2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1.0466E-2</v>
          </cell>
          <cell r="I456">
            <v>3.7678000000000003E-2</v>
          </cell>
        </row>
        <row r="457">
          <cell r="D457" t="str">
            <v>SM0912D0</v>
          </cell>
          <cell r="E457">
            <v>30014</v>
          </cell>
          <cell r="F457">
            <v>30023</v>
          </cell>
          <cell r="G457" t="str">
            <v>GAZVST</v>
          </cell>
          <cell r="H457">
            <v>1.0466E-2</v>
          </cell>
          <cell r="I457">
            <v>3.7678000000000003E-2</v>
          </cell>
        </row>
        <row r="458">
          <cell r="D458" t="str">
            <v>SM0916D0</v>
          </cell>
          <cell r="E458">
            <v>27631</v>
          </cell>
          <cell r="F458">
            <v>27668</v>
          </cell>
          <cell r="G458" t="str">
            <v>EGDTGM</v>
          </cell>
          <cell r="H458">
            <v>1.0466E-2</v>
          </cell>
          <cell r="I458">
            <v>3.7678000000000003E-2</v>
          </cell>
        </row>
        <row r="459">
          <cell r="D459" t="str">
            <v>SM1016D0</v>
          </cell>
          <cell r="E459">
            <v>27436</v>
          </cell>
          <cell r="F459">
            <v>27445</v>
          </cell>
          <cell r="G459" t="str">
            <v>EURCAR</v>
          </cell>
          <cell r="H459">
            <v>1.0466E-2</v>
          </cell>
          <cell r="I459">
            <v>3.7678000000000003E-2</v>
          </cell>
        </row>
        <row r="460">
          <cell r="D460" t="str">
            <v>SM1081D0</v>
          </cell>
          <cell r="E460">
            <v>136642</v>
          </cell>
          <cell r="F460">
            <v>136651</v>
          </cell>
          <cell r="G460" t="str">
            <v>EGDTGM</v>
          </cell>
          <cell r="H460">
            <v>1.0466E-2</v>
          </cell>
          <cell r="I460">
            <v>3.7678000000000003E-2</v>
          </cell>
        </row>
        <row r="461">
          <cell r="D461" t="str">
            <v>SM1083D0</v>
          </cell>
          <cell r="E461">
            <v>137540</v>
          </cell>
          <cell r="F461">
            <v>137559</v>
          </cell>
          <cell r="G461" t="str">
            <v>CPLCNC</v>
          </cell>
          <cell r="H461">
            <v>1.0466E-2</v>
          </cell>
          <cell r="I461">
            <v>3.7678000000000003E-2</v>
          </cell>
        </row>
        <row r="462">
          <cell r="D462" t="str">
            <v>SM1095D0</v>
          </cell>
          <cell r="E462">
            <v>136848</v>
          </cell>
          <cell r="F462">
            <v>136857</v>
          </cell>
          <cell r="G462" t="str">
            <v>CPLCNC</v>
          </cell>
          <cell r="H462">
            <v>1.0466E-2</v>
          </cell>
          <cell r="I462">
            <v>3.7678000000000003E-2</v>
          </cell>
        </row>
        <row r="463">
          <cell r="D463" t="str">
            <v>SM1100D0</v>
          </cell>
          <cell r="E463">
            <v>32153</v>
          </cell>
          <cell r="F463">
            <v>27490</v>
          </cell>
          <cell r="G463" t="str">
            <v>GAZVST</v>
          </cell>
          <cell r="H463">
            <v>1.0466E-2</v>
          </cell>
          <cell r="I463">
            <v>3.7678000000000003E-2</v>
          </cell>
        </row>
        <row r="464">
          <cell r="D464" t="str">
            <v>SM1171D0</v>
          </cell>
          <cell r="E464">
            <v>26564</v>
          </cell>
          <cell r="F464">
            <v>26573</v>
          </cell>
          <cell r="G464" t="str">
            <v>TERMOR</v>
          </cell>
          <cell r="H464">
            <v>1.0466E-2</v>
          </cell>
          <cell r="I464">
            <v>3.7678000000000003E-2</v>
          </cell>
        </row>
        <row r="465">
          <cell r="D465" t="str">
            <v>SM1033D0</v>
          </cell>
          <cell r="E465">
            <v>11584</v>
          </cell>
          <cell r="F465">
            <v>11593</v>
          </cell>
          <cell r="G465" t="str">
            <v>EGDTGM</v>
          </cell>
          <cell r="H465">
            <v>1.0817999999999999E-2</v>
          </cell>
          <cell r="I465">
            <v>3.8945E-2</v>
          </cell>
        </row>
        <row r="466">
          <cell r="D466" t="str">
            <v>SM1154D0</v>
          </cell>
          <cell r="E466">
            <v>9627</v>
          </cell>
          <cell r="F466">
            <v>9636</v>
          </cell>
          <cell r="G466" t="str">
            <v>EGDTGM</v>
          </cell>
          <cell r="H466">
            <v>1.0817999999999999E-2</v>
          </cell>
          <cell r="I466">
            <v>3.8945E-2</v>
          </cell>
        </row>
        <row r="467">
          <cell r="D467" t="str">
            <v>SM0360D1</v>
          </cell>
          <cell r="E467">
            <v>9360</v>
          </cell>
          <cell r="F467">
            <v>9379</v>
          </cell>
          <cell r="G467" t="str">
            <v>GAZVST</v>
          </cell>
          <cell r="H467">
            <v>1.0654E-2</v>
          </cell>
          <cell r="I467">
            <v>3.8353999999999999E-2</v>
          </cell>
        </row>
        <row r="468">
          <cell r="D468" t="str">
            <v>SM0360D2</v>
          </cell>
          <cell r="E468">
            <v>9262</v>
          </cell>
          <cell r="F468">
            <v>9271</v>
          </cell>
          <cell r="G468" t="str">
            <v>CETARL</v>
          </cell>
          <cell r="H468">
            <v>1.0654E-2</v>
          </cell>
          <cell r="I468">
            <v>3.8353999999999999E-2</v>
          </cell>
        </row>
        <row r="469">
          <cell r="D469" t="str">
            <v>SM0362D0</v>
          </cell>
          <cell r="E469">
            <v>9333</v>
          </cell>
          <cell r="F469">
            <v>9351</v>
          </cell>
          <cell r="G469" t="str">
            <v>EGDTGM</v>
          </cell>
          <cell r="H469">
            <v>1.0654E-2</v>
          </cell>
          <cell r="I469">
            <v>3.8353999999999999E-2</v>
          </cell>
        </row>
        <row r="470">
          <cell r="D470" t="str">
            <v>SM0997D0</v>
          </cell>
          <cell r="E470">
            <v>9397</v>
          </cell>
          <cell r="F470">
            <v>9422</v>
          </cell>
          <cell r="G470" t="str">
            <v>EGDTGM</v>
          </cell>
          <cell r="H470">
            <v>1.0654E-2</v>
          </cell>
          <cell r="I470">
            <v>3.8353999999999999E-2</v>
          </cell>
        </row>
        <row r="471">
          <cell r="D471" t="str">
            <v>SM1268D0</v>
          </cell>
          <cell r="E471">
            <v>9262</v>
          </cell>
          <cell r="F471">
            <v>9271</v>
          </cell>
          <cell r="G471" t="str">
            <v>EGDTGM</v>
          </cell>
          <cell r="H471">
            <v>1.0654E-2</v>
          </cell>
          <cell r="I471">
            <v>3.8353999999999999E-2</v>
          </cell>
        </row>
        <row r="472">
          <cell r="D472" t="str">
            <v>SM1281D0</v>
          </cell>
          <cell r="G472" t="str">
            <v>IFGSZH</v>
          </cell>
          <cell r="H472">
            <v>1.081E-2</v>
          </cell>
          <cell r="I472">
            <v>3.8915999999999999E-2</v>
          </cell>
        </row>
        <row r="473">
          <cell r="D473" t="str">
            <v>SM0115D0</v>
          </cell>
          <cell r="E473">
            <v>43313</v>
          </cell>
          <cell r="F473">
            <v>43322</v>
          </cell>
          <cell r="G473" t="str">
            <v>VEGETL</v>
          </cell>
          <cell r="H473">
            <v>1.1034E-2</v>
          </cell>
          <cell r="I473">
            <v>3.9722E-2</v>
          </cell>
        </row>
        <row r="474">
          <cell r="D474" t="str">
            <v>SM0528D0</v>
          </cell>
          <cell r="E474">
            <v>44177</v>
          </cell>
          <cell r="F474">
            <v>44186</v>
          </cell>
          <cell r="G474" t="str">
            <v>DISTSR</v>
          </cell>
          <cell r="H474">
            <v>1.1034E-2</v>
          </cell>
          <cell r="I474">
            <v>3.9722E-2</v>
          </cell>
        </row>
        <row r="475">
          <cell r="D475" t="str">
            <v>SM1260D0</v>
          </cell>
          <cell r="E475">
            <v>42682</v>
          </cell>
          <cell r="F475">
            <v>42691</v>
          </cell>
          <cell r="G475" t="str">
            <v>CETCHI</v>
          </cell>
          <cell r="H475">
            <v>1.1034E-2</v>
          </cell>
          <cell r="I475">
            <v>3.9722E-2</v>
          </cell>
        </row>
        <row r="476">
          <cell r="D476" t="str">
            <v>SM0183D0</v>
          </cell>
          <cell r="E476">
            <v>43992</v>
          </cell>
          <cell r="F476">
            <v>44006</v>
          </cell>
          <cell r="G476" t="str">
            <v>DISTSR</v>
          </cell>
          <cell r="H476">
            <v>1.1034E-2</v>
          </cell>
          <cell r="I476">
            <v>3.9722E-2</v>
          </cell>
        </row>
        <row r="477">
          <cell r="D477" t="str">
            <v>SM0514D0</v>
          </cell>
          <cell r="E477">
            <v>75114</v>
          </cell>
          <cell r="F477">
            <v>75123</v>
          </cell>
          <cell r="G477" t="str">
            <v>DISTSR</v>
          </cell>
          <cell r="H477">
            <v>1.1034E-2</v>
          </cell>
          <cell r="I477">
            <v>3.9722E-2</v>
          </cell>
        </row>
        <row r="478">
          <cell r="D478" t="str">
            <v>SM0527D0</v>
          </cell>
          <cell r="E478">
            <v>42682</v>
          </cell>
          <cell r="F478">
            <v>42691</v>
          </cell>
          <cell r="G478" t="str">
            <v>DISTSR</v>
          </cell>
          <cell r="H478">
            <v>1.1034E-2</v>
          </cell>
          <cell r="I478">
            <v>3.9722E-2</v>
          </cell>
        </row>
        <row r="479">
          <cell r="D479" t="str">
            <v>SM0529D0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1.1034E-2</v>
          </cell>
          <cell r="I479">
            <v>3.9722E-2</v>
          </cell>
        </row>
        <row r="480">
          <cell r="D480" t="str">
            <v>SM0530D0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1.1034E-2</v>
          </cell>
          <cell r="I480">
            <v>3.9722E-2</v>
          </cell>
        </row>
        <row r="481">
          <cell r="D481" t="str">
            <v>SM0531D1</v>
          </cell>
          <cell r="E481">
            <v>42708</v>
          </cell>
          <cell r="F481">
            <v>42717</v>
          </cell>
          <cell r="G481" t="str">
            <v>DISTSR</v>
          </cell>
          <cell r="H481">
            <v>1.1034E-2</v>
          </cell>
          <cell r="I481">
            <v>3.9722E-2</v>
          </cell>
        </row>
        <row r="482">
          <cell r="D482" t="str">
            <v>SM0532D0</v>
          </cell>
          <cell r="E482">
            <v>44391</v>
          </cell>
          <cell r="F482">
            <v>44408</v>
          </cell>
          <cell r="G482" t="str">
            <v>DISTSR</v>
          </cell>
          <cell r="H482">
            <v>1.1034E-2</v>
          </cell>
          <cell r="I482">
            <v>3.9722E-2</v>
          </cell>
        </row>
        <row r="483">
          <cell r="D483" t="str">
            <v>SM1079D0</v>
          </cell>
          <cell r="E483">
            <v>42708</v>
          </cell>
          <cell r="F483">
            <v>42726</v>
          </cell>
          <cell r="G483" t="str">
            <v>MREXLS</v>
          </cell>
          <cell r="H483">
            <v>1.1034E-2</v>
          </cell>
          <cell r="I483">
            <v>3.9722E-2</v>
          </cell>
        </row>
        <row r="484">
          <cell r="D484" t="str">
            <v>SM0919D1</v>
          </cell>
          <cell r="E484">
            <v>159614</v>
          </cell>
          <cell r="F484">
            <v>159623</v>
          </cell>
          <cell r="G484" t="str">
            <v>TULCGZ</v>
          </cell>
          <cell r="H484">
            <v>1.1185E-2</v>
          </cell>
          <cell r="I484">
            <v>4.0266000000000003E-2</v>
          </cell>
        </row>
        <row r="485">
          <cell r="D485" t="str">
            <v>SM0919D2</v>
          </cell>
          <cell r="E485">
            <v>159614</v>
          </cell>
          <cell r="F485">
            <v>159623</v>
          </cell>
          <cell r="G485" t="str">
            <v>ALUMTL</v>
          </cell>
          <cell r="H485">
            <v>1.1185E-2</v>
          </cell>
          <cell r="I485">
            <v>4.0266000000000003E-2</v>
          </cell>
        </row>
        <row r="486">
          <cell r="D486" t="str">
            <v>SM0533D0</v>
          </cell>
          <cell r="E486">
            <v>60507</v>
          </cell>
          <cell r="F486">
            <v>60516</v>
          </cell>
          <cell r="G486" t="str">
            <v>DISTSR</v>
          </cell>
          <cell r="H486">
            <v>1.1185E-2</v>
          </cell>
          <cell r="I486">
            <v>4.0266000000000003E-2</v>
          </cell>
        </row>
        <row r="487">
          <cell r="D487" t="str">
            <v>SM0534D0</v>
          </cell>
          <cell r="E487">
            <v>60419</v>
          </cell>
          <cell r="F487">
            <v>60428</v>
          </cell>
          <cell r="G487" t="str">
            <v>DISTSR</v>
          </cell>
          <cell r="H487">
            <v>1.1185E-2</v>
          </cell>
          <cell r="I487">
            <v>4.0266000000000003E-2</v>
          </cell>
        </row>
        <row r="488">
          <cell r="D488" t="str">
            <v>SM0535D0</v>
          </cell>
          <cell r="E488">
            <v>60687</v>
          </cell>
          <cell r="F488">
            <v>60696</v>
          </cell>
          <cell r="G488" t="str">
            <v>DISTSR</v>
          </cell>
          <cell r="H488">
            <v>1.1185E-2</v>
          </cell>
          <cell r="I488">
            <v>4.0266000000000003E-2</v>
          </cell>
        </row>
        <row r="489">
          <cell r="D489" t="str">
            <v>SM0869D0</v>
          </cell>
          <cell r="E489">
            <v>60847</v>
          </cell>
          <cell r="F489">
            <v>60856</v>
          </cell>
          <cell r="G489" t="str">
            <v>DISTSR</v>
          </cell>
          <cell r="H489">
            <v>1.1185E-2</v>
          </cell>
          <cell r="I489">
            <v>4.0266000000000003E-2</v>
          </cell>
        </row>
        <row r="490">
          <cell r="D490" t="str">
            <v>SM0974D0</v>
          </cell>
          <cell r="E490">
            <v>62191</v>
          </cell>
          <cell r="F490">
            <v>62208</v>
          </cell>
          <cell r="G490" t="str">
            <v>DISTSR</v>
          </cell>
          <cell r="H490">
            <v>1.1185E-2</v>
          </cell>
          <cell r="I490">
            <v>4.0266000000000003E-2</v>
          </cell>
        </row>
        <row r="491">
          <cell r="D491" t="str">
            <v>SM1002D0</v>
          </cell>
          <cell r="E491">
            <v>61372</v>
          </cell>
          <cell r="F491">
            <v>61381</v>
          </cell>
          <cell r="G491" t="str">
            <v>DISTSR</v>
          </cell>
          <cell r="H491">
            <v>1.1185E-2</v>
          </cell>
          <cell r="I491">
            <v>4.0266000000000003E-2</v>
          </cell>
        </row>
        <row r="492">
          <cell r="D492" t="str">
            <v>SM1094D0</v>
          </cell>
          <cell r="E492">
            <v>60687</v>
          </cell>
          <cell r="F492">
            <v>60696</v>
          </cell>
          <cell r="G492" t="str">
            <v>COMPRE</v>
          </cell>
          <cell r="H492">
            <v>1.1185E-2</v>
          </cell>
          <cell r="I492">
            <v>4.0266000000000003E-2</v>
          </cell>
        </row>
        <row r="493">
          <cell r="D493" t="str">
            <v>SM1231D0</v>
          </cell>
          <cell r="E493">
            <v>60507</v>
          </cell>
          <cell r="F493">
            <v>60516</v>
          </cell>
          <cell r="G493" t="str">
            <v>DISTSR</v>
          </cell>
          <cell r="H493">
            <v>1.1185E-2</v>
          </cell>
          <cell r="I493">
            <v>4.0266000000000003E-2</v>
          </cell>
        </row>
        <row r="494">
          <cell r="D494" t="str">
            <v>SM1149D0</v>
          </cell>
          <cell r="E494">
            <v>62397</v>
          </cell>
          <cell r="F494">
            <v>62404</v>
          </cell>
          <cell r="G494" t="str">
            <v>DISTSR</v>
          </cell>
          <cell r="H494">
            <v>1.0846E-2</v>
          </cell>
          <cell r="I494">
            <v>3.9045999999999997E-2</v>
          </cell>
        </row>
        <row r="495">
          <cell r="D495" t="str">
            <v>SM1262D0</v>
          </cell>
          <cell r="E495">
            <v>60482</v>
          </cell>
          <cell r="F495">
            <v>60491</v>
          </cell>
          <cell r="G495" t="str">
            <v>MEGCST</v>
          </cell>
          <cell r="H495">
            <v>1.0846E-2</v>
          </cell>
          <cell r="I495">
            <v>3.9045999999999997E-2</v>
          </cell>
        </row>
        <row r="496">
          <cell r="D496" t="str">
            <v>SM0536D1</v>
          </cell>
          <cell r="E496">
            <v>160617</v>
          </cell>
          <cell r="F496">
            <v>160626</v>
          </cell>
          <cell r="G496" t="str">
            <v>DISTSR</v>
          </cell>
          <cell r="H496">
            <v>1.1185E-2</v>
          </cell>
          <cell r="I496">
            <v>4.0266000000000003E-2</v>
          </cell>
        </row>
        <row r="497">
          <cell r="D497" t="str">
            <v>SM0536D2</v>
          </cell>
          <cell r="E497">
            <v>159730</v>
          </cell>
          <cell r="F497">
            <v>159749</v>
          </cell>
          <cell r="G497" t="str">
            <v>MACING</v>
          </cell>
          <cell r="H497">
            <v>1.1185E-2</v>
          </cell>
          <cell r="I497">
            <v>4.0266000000000003E-2</v>
          </cell>
        </row>
        <row r="498">
          <cell r="D498" t="str">
            <v>SM0998D0</v>
          </cell>
          <cell r="E498">
            <v>75098</v>
          </cell>
          <cell r="F498">
            <v>75105</v>
          </cell>
          <cell r="G498" t="str">
            <v>DISTSR</v>
          </cell>
          <cell r="H498">
            <v>1.1185E-2</v>
          </cell>
          <cell r="I498">
            <v>4.0266000000000003E-2</v>
          </cell>
        </row>
        <row r="499">
          <cell r="D499" t="str">
            <v>SM0537D0</v>
          </cell>
          <cell r="E499">
            <v>159687</v>
          </cell>
          <cell r="F499">
            <v>159696</v>
          </cell>
          <cell r="G499" t="str">
            <v>DISTSR</v>
          </cell>
          <cell r="H499">
            <v>1.0848999999999999E-2</v>
          </cell>
          <cell r="I499">
            <v>3.9056E-2</v>
          </cell>
        </row>
        <row r="500">
          <cell r="D500" t="str">
            <v>SM0524D0</v>
          </cell>
          <cell r="E500">
            <v>75098</v>
          </cell>
          <cell r="F500">
            <v>75105</v>
          </cell>
          <cell r="G500" t="str">
            <v>DISTSR</v>
          </cell>
          <cell r="H500">
            <v>1.0897E-2</v>
          </cell>
          <cell r="I500">
            <v>3.9229E-2</v>
          </cell>
        </row>
        <row r="501">
          <cell r="D501" t="str">
            <v>SM0525D1</v>
          </cell>
          <cell r="E501">
            <v>75098</v>
          </cell>
          <cell r="F501">
            <v>75105</v>
          </cell>
          <cell r="G501" t="str">
            <v>MITTGL</v>
          </cell>
          <cell r="H501">
            <v>1.0897E-2</v>
          </cell>
          <cell r="I501">
            <v>3.9229E-2</v>
          </cell>
        </row>
        <row r="502">
          <cell r="D502" t="str">
            <v>SM0525D2</v>
          </cell>
          <cell r="E502">
            <v>75098</v>
          </cell>
          <cell r="F502">
            <v>75105</v>
          </cell>
          <cell r="G502" t="str">
            <v>ELCGAL</v>
          </cell>
          <cell r="H502">
            <v>1.0897E-2</v>
          </cell>
          <cell r="I502">
            <v>3.9229E-2</v>
          </cell>
        </row>
        <row r="503">
          <cell r="D503" t="str">
            <v>SM0525D3</v>
          </cell>
          <cell r="E503">
            <v>75098</v>
          </cell>
          <cell r="F503">
            <v>75105</v>
          </cell>
          <cell r="G503" t="str">
            <v>MITTGL</v>
          </cell>
          <cell r="H503">
            <v>1.0897E-2</v>
          </cell>
          <cell r="I503">
            <v>3.9229E-2</v>
          </cell>
        </row>
        <row r="504">
          <cell r="D504" t="str">
            <v>SM0525D4</v>
          </cell>
          <cell r="E504">
            <v>75098</v>
          </cell>
          <cell r="F504">
            <v>75105</v>
          </cell>
          <cell r="G504" t="str">
            <v>ELCGAL</v>
          </cell>
          <cell r="H504">
            <v>1.0897E-2</v>
          </cell>
          <cell r="I504">
            <v>3.9229E-2</v>
          </cell>
        </row>
        <row r="505">
          <cell r="D505" t="str">
            <v>SM1082D0</v>
          </cell>
          <cell r="E505">
            <v>77224</v>
          </cell>
          <cell r="F505">
            <v>77233</v>
          </cell>
          <cell r="G505" t="str">
            <v>FIERGL</v>
          </cell>
          <cell r="H505">
            <v>1.0897E-2</v>
          </cell>
          <cell r="I505">
            <v>3.9229E-2</v>
          </cell>
        </row>
        <row r="506">
          <cell r="D506" t="str">
            <v>SM0519D0</v>
          </cell>
          <cell r="E506">
            <v>42682</v>
          </cell>
          <cell r="F506">
            <v>42691</v>
          </cell>
          <cell r="G506" t="str">
            <v>PETRLD</v>
          </cell>
          <cell r="H506">
            <v>1.0911000000000001E-2</v>
          </cell>
          <cell r="I506">
            <v>3.9280000000000002E-2</v>
          </cell>
        </row>
        <row r="507">
          <cell r="D507" t="str">
            <v>SM0520D0</v>
          </cell>
          <cell r="E507">
            <v>77028</v>
          </cell>
          <cell r="F507">
            <v>77064</v>
          </cell>
          <cell r="G507" t="str">
            <v>ZAHLIE</v>
          </cell>
          <cell r="H507">
            <v>1.0911000000000001E-2</v>
          </cell>
          <cell r="I507">
            <v>3.9280000000000002E-2</v>
          </cell>
        </row>
        <row r="508">
          <cell r="D508" t="str">
            <v>SM0521D0</v>
          </cell>
          <cell r="E508">
            <v>77313</v>
          </cell>
          <cell r="F508">
            <v>77322</v>
          </cell>
          <cell r="G508" t="str">
            <v>DISTSR</v>
          </cell>
          <cell r="H508">
            <v>1.0911000000000001E-2</v>
          </cell>
          <cell r="I508">
            <v>3.9280000000000002E-2</v>
          </cell>
        </row>
        <row r="509">
          <cell r="D509" t="str">
            <v>SM0522D0</v>
          </cell>
          <cell r="E509">
            <v>77153</v>
          </cell>
          <cell r="F509">
            <v>77162</v>
          </cell>
          <cell r="G509" t="str">
            <v>DISTSR</v>
          </cell>
          <cell r="H509">
            <v>1.0911000000000001E-2</v>
          </cell>
          <cell r="I509">
            <v>3.9280000000000002E-2</v>
          </cell>
        </row>
        <row r="510">
          <cell r="D510" t="str">
            <v>SM0523D1</v>
          </cell>
          <cell r="E510">
            <v>76585</v>
          </cell>
          <cell r="F510">
            <v>76594</v>
          </cell>
          <cell r="G510" t="str">
            <v>SPDIGL</v>
          </cell>
          <cell r="H510">
            <v>1.0911000000000001E-2</v>
          </cell>
          <cell r="I510">
            <v>3.9280000000000002E-2</v>
          </cell>
        </row>
        <row r="511">
          <cell r="D511" t="str">
            <v>SM0523D2</v>
          </cell>
          <cell r="E511">
            <v>76585</v>
          </cell>
          <cell r="F511">
            <v>76594</v>
          </cell>
          <cell r="G511" t="str">
            <v>DISTSR</v>
          </cell>
          <cell r="H511">
            <v>1.0911000000000001E-2</v>
          </cell>
          <cell r="I511">
            <v>3.9280000000000002E-2</v>
          </cell>
        </row>
        <row r="512">
          <cell r="D512" t="str">
            <v>SM0950D0</v>
          </cell>
          <cell r="E512">
            <v>76674</v>
          </cell>
          <cell r="F512">
            <v>76683</v>
          </cell>
          <cell r="G512" t="str">
            <v>DISTSR</v>
          </cell>
          <cell r="H512">
            <v>1.0911000000000001E-2</v>
          </cell>
          <cell r="I512">
            <v>3.9280000000000002E-2</v>
          </cell>
        </row>
        <row r="513">
          <cell r="D513" t="str">
            <v>SM0968D0</v>
          </cell>
          <cell r="E513">
            <v>76601</v>
          </cell>
          <cell r="F513">
            <v>76610</v>
          </cell>
          <cell r="G513" t="str">
            <v>VEGA93</v>
          </cell>
          <cell r="H513">
            <v>1.0911000000000001E-2</v>
          </cell>
          <cell r="I513">
            <v>3.9280000000000002E-2</v>
          </cell>
        </row>
        <row r="514">
          <cell r="D514" t="str">
            <v>SM0980D0</v>
          </cell>
          <cell r="E514">
            <v>76692</v>
          </cell>
          <cell r="F514">
            <v>76709</v>
          </cell>
          <cell r="G514" t="str">
            <v>VEGA93</v>
          </cell>
          <cell r="H514">
            <v>1.0911000000000001E-2</v>
          </cell>
          <cell r="I514">
            <v>3.9280000000000002E-2</v>
          </cell>
        </row>
        <row r="515">
          <cell r="D515" t="str">
            <v>SM0517D0</v>
          </cell>
          <cell r="E515">
            <v>161794</v>
          </cell>
          <cell r="F515">
            <v>161801</v>
          </cell>
          <cell r="G515" t="str">
            <v>EGDTGM</v>
          </cell>
          <cell r="H515">
            <v>1.0961E-2</v>
          </cell>
          <cell r="I515">
            <v>3.9460000000000002E-2</v>
          </cell>
        </row>
        <row r="516">
          <cell r="D516" t="str">
            <v>SM0518D0</v>
          </cell>
          <cell r="E516">
            <v>161945</v>
          </cell>
          <cell r="F516">
            <v>161954</v>
          </cell>
          <cell r="G516" t="str">
            <v>GZESTV</v>
          </cell>
          <cell r="H516">
            <v>1.0961E-2</v>
          </cell>
          <cell r="I516">
            <v>3.9460000000000002E-2</v>
          </cell>
        </row>
        <row r="517">
          <cell r="D517" t="str">
            <v>SM0896D0</v>
          </cell>
          <cell r="E517">
            <v>164936</v>
          </cell>
          <cell r="F517">
            <v>164945</v>
          </cell>
          <cell r="G517" t="str">
            <v>GZESTV</v>
          </cell>
          <cell r="H517">
            <v>1.0961E-2</v>
          </cell>
          <cell r="I517">
            <v>3.9460000000000002E-2</v>
          </cell>
        </row>
        <row r="518">
          <cell r="D518" t="str">
            <v>SM0920D0</v>
          </cell>
          <cell r="E518">
            <v>161829</v>
          </cell>
          <cell r="F518">
            <v>161838</v>
          </cell>
          <cell r="G518" t="str">
            <v>GZESTV</v>
          </cell>
          <cell r="H518">
            <v>1.0961E-2</v>
          </cell>
          <cell r="I518">
            <v>3.9460000000000002E-2</v>
          </cell>
        </row>
        <row r="519">
          <cell r="D519" t="str">
            <v>SM0978D0</v>
          </cell>
          <cell r="E519">
            <v>161794</v>
          </cell>
          <cell r="F519">
            <v>161801</v>
          </cell>
          <cell r="G519" t="str">
            <v>RULMNT</v>
          </cell>
          <cell r="H519">
            <v>1.0961E-2</v>
          </cell>
          <cell r="I519">
            <v>3.9460000000000002E-2</v>
          </cell>
        </row>
        <row r="520">
          <cell r="D520" t="str">
            <v>SM1019D0</v>
          </cell>
          <cell r="E520">
            <v>163137</v>
          </cell>
          <cell r="F520">
            <v>163146</v>
          </cell>
          <cell r="G520" t="str">
            <v>GZESTV</v>
          </cell>
          <cell r="H520">
            <v>1.0961E-2</v>
          </cell>
          <cell r="I520">
            <v>3.9460000000000002E-2</v>
          </cell>
        </row>
        <row r="521">
          <cell r="D521" t="str">
            <v>SM1114D0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1.0961E-2</v>
          </cell>
          <cell r="I521">
            <v>3.9460000000000002E-2</v>
          </cell>
        </row>
        <row r="522">
          <cell r="D522" t="str">
            <v>SM1130D0</v>
          </cell>
          <cell r="E522">
            <v>162194</v>
          </cell>
          <cell r="F522">
            <v>162265</v>
          </cell>
          <cell r="G522" t="str">
            <v>EGDTGM</v>
          </cell>
          <cell r="H522">
            <v>1.0961E-2</v>
          </cell>
          <cell r="I522">
            <v>3.9460000000000002E-2</v>
          </cell>
        </row>
        <row r="523">
          <cell r="D523" t="str">
            <v>SM1150D0</v>
          </cell>
          <cell r="E523">
            <v>165817</v>
          </cell>
          <cell r="F523">
            <v>165826</v>
          </cell>
          <cell r="G523" t="str">
            <v>SAGEMR</v>
          </cell>
          <cell r="H523">
            <v>1.0961E-2</v>
          </cell>
          <cell r="I523">
            <v>3.9460000000000002E-2</v>
          </cell>
        </row>
        <row r="524">
          <cell r="D524" t="str">
            <v>SM1151D0</v>
          </cell>
          <cell r="E524">
            <v>166529</v>
          </cell>
          <cell r="F524">
            <v>166538</v>
          </cell>
          <cell r="G524" t="str">
            <v>GZESTV</v>
          </cell>
          <cell r="H524">
            <v>1.0961E-2</v>
          </cell>
          <cell r="I524">
            <v>3.9460000000000002E-2</v>
          </cell>
        </row>
        <row r="525">
          <cell r="D525" t="str">
            <v>SM1229D0</v>
          </cell>
          <cell r="E525">
            <v>163324</v>
          </cell>
          <cell r="F525">
            <v>163333</v>
          </cell>
          <cell r="G525" t="str">
            <v>GZESTV</v>
          </cell>
          <cell r="H525">
            <v>1.0961E-2</v>
          </cell>
          <cell r="I525">
            <v>3.9460000000000002E-2</v>
          </cell>
        </row>
        <row r="526">
          <cell r="D526" t="str">
            <v>SM1238D0</v>
          </cell>
          <cell r="E526">
            <v>165817</v>
          </cell>
          <cell r="F526">
            <v>165826</v>
          </cell>
          <cell r="G526" t="str">
            <v>GZESTV</v>
          </cell>
          <cell r="H526">
            <v>1.0961E-2</v>
          </cell>
          <cell r="I526">
            <v>3.9460000000000002E-2</v>
          </cell>
        </row>
        <row r="527">
          <cell r="D527" t="str">
            <v>SM1250D0</v>
          </cell>
          <cell r="E527">
            <v>161856</v>
          </cell>
          <cell r="F527">
            <v>161865</v>
          </cell>
          <cell r="G527" t="str">
            <v>GZESTV</v>
          </cell>
          <cell r="H527">
            <v>1.0961E-2</v>
          </cell>
          <cell r="I527">
            <v>3.9460000000000002E-2</v>
          </cell>
        </row>
        <row r="528">
          <cell r="D528" t="str">
            <v>SM1256D0</v>
          </cell>
          <cell r="E528">
            <v>163137</v>
          </cell>
          <cell r="F528">
            <v>163155</v>
          </cell>
          <cell r="G528" t="str">
            <v>SAFIRC</v>
          </cell>
          <cell r="H528">
            <v>1.0961E-2</v>
          </cell>
          <cell r="I528">
            <v>3.9460000000000002E-2</v>
          </cell>
        </row>
        <row r="529">
          <cell r="D529" t="str">
            <v>SM1078D0</v>
          </cell>
          <cell r="E529">
            <v>75258</v>
          </cell>
          <cell r="F529">
            <v>75267</v>
          </cell>
          <cell r="G529" t="str">
            <v>DISTSR</v>
          </cell>
          <cell r="H529">
            <v>1.111E-2</v>
          </cell>
          <cell r="I529">
            <v>3.9995999999999997E-2</v>
          </cell>
        </row>
        <row r="530">
          <cell r="D530" t="str">
            <v>SM0513D0</v>
          </cell>
          <cell r="E530">
            <v>75203</v>
          </cell>
          <cell r="F530">
            <v>75212</v>
          </cell>
          <cell r="G530" t="str">
            <v>DISTSR</v>
          </cell>
          <cell r="H530">
            <v>1.0912E-2</v>
          </cell>
          <cell r="I530">
            <v>3.9282999999999998E-2</v>
          </cell>
        </row>
        <row r="531">
          <cell r="D531" t="str">
            <v>SM0511D1</v>
          </cell>
          <cell r="E531">
            <v>176212</v>
          </cell>
          <cell r="F531">
            <v>176258</v>
          </cell>
          <cell r="G531" t="str">
            <v>SMCPRE</v>
          </cell>
          <cell r="H531">
            <v>1.103E-2</v>
          </cell>
          <cell r="I531">
            <v>3.9708E-2</v>
          </cell>
        </row>
        <row r="532">
          <cell r="D532" t="str">
            <v>SM0511D2</v>
          </cell>
          <cell r="E532">
            <v>176212</v>
          </cell>
          <cell r="F532">
            <v>176258</v>
          </cell>
          <cell r="G532" t="str">
            <v>DISTSR</v>
          </cell>
          <cell r="H532">
            <v>1.103E-2</v>
          </cell>
          <cell r="I532">
            <v>3.9708E-2</v>
          </cell>
        </row>
        <row r="533">
          <cell r="D533" t="str">
            <v>SM0512D0</v>
          </cell>
          <cell r="E533">
            <v>174744</v>
          </cell>
          <cell r="F533">
            <v>174753</v>
          </cell>
          <cell r="G533" t="str">
            <v>DISTSR</v>
          </cell>
          <cell r="H533">
            <v>1.103E-2</v>
          </cell>
          <cell r="I533">
            <v>3.9708E-2</v>
          </cell>
        </row>
        <row r="534">
          <cell r="D534" t="str">
            <v>SM0516D2</v>
          </cell>
          <cell r="E534">
            <v>174922</v>
          </cell>
          <cell r="F534">
            <v>174931</v>
          </cell>
          <cell r="G534" t="str">
            <v>DISTSR</v>
          </cell>
          <cell r="H534">
            <v>1.103E-2</v>
          </cell>
          <cell r="I534">
            <v>3.9708E-2</v>
          </cell>
        </row>
        <row r="535">
          <cell r="D535" t="str">
            <v>SM1109D0</v>
          </cell>
          <cell r="E535">
            <v>175055</v>
          </cell>
          <cell r="F535">
            <v>175064</v>
          </cell>
          <cell r="G535" t="str">
            <v>GAZMIR</v>
          </cell>
          <cell r="H535">
            <v>1.103E-2</v>
          </cell>
          <cell r="I535">
            <v>3.9708E-2</v>
          </cell>
        </row>
        <row r="536">
          <cell r="D536" t="str">
            <v>SM1110D0</v>
          </cell>
          <cell r="E536">
            <v>174744</v>
          </cell>
          <cell r="F536">
            <v>174753</v>
          </cell>
          <cell r="G536" t="str">
            <v>GAZMIR</v>
          </cell>
          <cell r="H536">
            <v>1.103E-2</v>
          </cell>
          <cell r="I536">
            <v>3.9708E-2</v>
          </cell>
        </row>
        <row r="537">
          <cell r="D537" t="str">
            <v>SM0502D0</v>
          </cell>
          <cell r="E537">
            <v>25068</v>
          </cell>
          <cell r="F537">
            <v>25120</v>
          </cell>
          <cell r="G537" t="str">
            <v>EGDTGM</v>
          </cell>
          <cell r="H537">
            <v>1.0715000000000001E-2</v>
          </cell>
          <cell r="I537">
            <v>3.8573999999999997E-2</v>
          </cell>
        </row>
        <row r="538">
          <cell r="D538" t="str">
            <v>SM0508D0</v>
          </cell>
          <cell r="E538">
            <v>174860</v>
          </cell>
          <cell r="F538">
            <v>174879</v>
          </cell>
          <cell r="G538" t="str">
            <v>DISTSR</v>
          </cell>
          <cell r="H538">
            <v>1.0715000000000001E-2</v>
          </cell>
          <cell r="I538">
            <v>3.8573999999999997E-2</v>
          </cell>
        </row>
        <row r="539">
          <cell r="D539" t="str">
            <v>SM0515D0</v>
          </cell>
          <cell r="E539">
            <v>66438</v>
          </cell>
          <cell r="F539">
            <v>66447</v>
          </cell>
          <cell r="G539" t="str">
            <v>DISTSR</v>
          </cell>
          <cell r="H539">
            <v>1.0715000000000001E-2</v>
          </cell>
          <cell r="I539">
            <v>3.8573999999999997E-2</v>
          </cell>
        </row>
        <row r="540">
          <cell r="D540" t="str">
            <v>SM1018D0</v>
          </cell>
          <cell r="E540">
            <v>174860</v>
          </cell>
          <cell r="F540">
            <v>174879</v>
          </cell>
          <cell r="G540" t="str">
            <v>VRNCRT</v>
          </cell>
          <cell r="H540">
            <v>1.0715000000000001E-2</v>
          </cell>
          <cell r="I540">
            <v>3.8573999999999997E-2</v>
          </cell>
        </row>
        <row r="541">
          <cell r="D541" t="str">
            <v>SM1063D0</v>
          </cell>
          <cell r="E541">
            <v>174860</v>
          </cell>
          <cell r="F541">
            <v>174879</v>
          </cell>
          <cell r="G541" t="str">
            <v>TEHNST</v>
          </cell>
          <cell r="H541">
            <v>1.0715000000000001E-2</v>
          </cell>
          <cell r="I541">
            <v>3.8573999999999997E-2</v>
          </cell>
        </row>
        <row r="542">
          <cell r="D542" t="str">
            <v>SM0504D0</v>
          </cell>
          <cell r="E542">
            <v>26029</v>
          </cell>
          <cell r="F542">
            <v>26038</v>
          </cell>
          <cell r="G542" t="str">
            <v>CONDUR</v>
          </cell>
          <cell r="H542">
            <v>1.0732E-2</v>
          </cell>
          <cell r="I542">
            <v>3.8635000000000003E-2</v>
          </cell>
        </row>
        <row r="543">
          <cell r="D543" t="str">
            <v>SM1077D1</v>
          </cell>
          <cell r="E543">
            <v>20563</v>
          </cell>
          <cell r="F543">
            <v>20581</v>
          </cell>
          <cell r="G543" t="str">
            <v>CHCBOR</v>
          </cell>
          <cell r="H543">
            <v>1.0732E-2</v>
          </cell>
          <cell r="I543">
            <v>3.8635000000000003E-2</v>
          </cell>
        </row>
        <row r="544">
          <cell r="D544" t="str">
            <v>SM1077D2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1.0732E-2</v>
          </cell>
          <cell r="I544">
            <v>3.8635000000000003E-2</v>
          </cell>
        </row>
        <row r="545">
          <cell r="D545" t="str">
            <v>SM0503D0</v>
          </cell>
          <cell r="E545">
            <v>24766</v>
          </cell>
          <cell r="F545">
            <v>24775</v>
          </cell>
          <cell r="G545" t="str">
            <v>AGR256</v>
          </cell>
          <cell r="H545">
            <v>1.0716E-2</v>
          </cell>
          <cell r="I545">
            <v>3.8578000000000001E-2</v>
          </cell>
        </row>
        <row r="546">
          <cell r="D546" t="str">
            <v>SM0505D0</v>
          </cell>
          <cell r="E546">
            <v>24766</v>
          </cell>
          <cell r="F546">
            <v>24775</v>
          </cell>
          <cell r="G546" t="str">
            <v>EGDTGM</v>
          </cell>
          <cell r="H546">
            <v>1.0716E-2</v>
          </cell>
          <cell r="I546">
            <v>3.8578000000000001E-2</v>
          </cell>
        </row>
        <row r="547">
          <cell r="D547" t="str">
            <v>SM0890D0</v>
          </cell>
          <cell r="E547">
            <v>21855</v>
          </cell>
          <cell r="F547">
            <v>21864</v>
          </cell>
          <cell r="G547" t="str">
            <v>EGDTGM</v>
          </cell>
          <cell r="H547">
            <v>1.0716E-2</v>
          </cell>
          <cell r="I547">
            <v>3.8578000000000001E-2</v>
          </cell>
        </row>
        <row r="548">
          <cell r="D548" t="str">
            <v>SM0891D0</v>
          </cell>
          <cell r="E548">
            <v>23715</v>
          </cell>
          <cell r="F548">
            <v>23724</v>
          </cell>
          <cell r="G548" t="str">
            <v>EGDTGM</v>
          </cell>
          <cell r="H548">
            <v>1.0716E-2</v>
          </cell>
          <cell r="I548">
            <v>3.8578000000000001E-2</v>
          </cell>
        </row>
        <row r="549">
          <cell r="D549" t="str">
            <v>SM0901D0</v>
          </cell>
          <cell r="E549">
            <v>23948</v>
          </cell>
          <cell r="F549">
            <v>23957</v>
          </cell>
          <cell r="G549" t="str">
            <v>AGRORB</v>
          </cell>
          <cell r="H549">
            <v>1.0716E-2</v>
          </cell>
          <cell r="I549">
            <v>3.8578000000000001E-2</v>
          </cell>
        </row>
        <row r="550">
          <cell r="D550" t="str">
            <v>SM0924D0</v>
          </cell>
          <cell r="E550">
            <v>23948</v>
          </cell>
          <cell r="F550">
            <v>23957</v>
          </cell>
          <cell r="G550" t="str">
            <v>EGDTGM</v>
          </cell>
          <cell r="H550">
            <v>1.0716E-2</v>
          </cell>
          <cell r="I550">
            <v>3.8578000000000001E-2</v>
          </cell>
        </row>
        <row r="551">
          <cell r="D551" t="str">
            <v>SM0377D0</v>
          </cell>
          <cell r="E551">
            <v>116796</v>
          </cell>
          <cell r="F551">
            <v>116812</v>
          </cell>
          <cell r="G551" t="str">
            <v>EGDTGM</v>
          </cell>
          <cell r="H551">
            <v>1.0168999999999999E-2</v>
          </cell>
          <cell r="I551">
            <v>3.6608000000000002E-2</v>
          </cell>
        </row>
        <row r="552">
          <cell r="D552" t="str">
            <v>SM0381D0</v>
          </cell>
          <cell r="E552">
            <v>83525</v>
          </cell>
          <cell r="F552">
            <v>83534</v>
          </cell>
          <cell r="G552" t="str">
            <v>OSSACR</v>
          </cell>
          <cell r="H552">
            <v>1.0168999999999999E-2</v>
          </cell>
          <cell r="I552">
            <v>3.6608000000000002E-2</v>
          </cell>
        </row>
        <row r="553">
          <cell r="D553" t="str">
            <v>SM0401D0</v>
          </cell>
          <cell r="E553">
            <v>85984</v>
          </cell>
          <cell r="F553">
            <v>86106</v>
          </cell>
          <cell r="G553" t="str">
            <v>HARGAZ</v>
          </cell>
          <cell r="H553">
            <v>1.0168999999999999E-2</v>
          </cell>
          <cell r="I553">
            <v>3.6608000000000002E-2</v>
          </cell>
        </row>
        <row r="554">
          <cell r="D554" t="str">
            <v>SM0373D0</v>
          </cell>
          <cell r="E554">
            <v>83525</v>
          </cell>
          <cell r="F554">
            <v>83534</v>
          </cell>
          <cell r="G554" t="str">
            <v>EGDTGM</v>
          </cell>
          <cell r="H554">
            <v>1.0329E-2</v>
          </cell>
          <cell r="I554">
            <v>3.7184000000000002E-2</v>
          </cell>
        </row>
        <row r="555">
          <cell r="D555" t="str">
            <v>SM0374D0</v>
          </cell>
          <cell r="E555">
            <v>85582</v>
          </cell>
          <cell r="F555">
            <v>85591</v>
          </cell>
          <cell r="G555" t="str">
            <v>HARGAZ</v>
          </cell>
          <cell r="H555">
            <v>1.0329E-2</v>
          </cell>
          <cell r="I555">
            <v>3.7184000000000002E-2</v>
          </cell>
        </row>
        <row r="556">
          <cell r="D556" t="str">
            <v>SM0374D1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1.0329E-2</v>
          </cell>
          <cell r="I556">
            <v>3.7184000000000002E-2</v>
          </cell>
        </row>
        <row r="557">
          <cell r="D557" t="str">
            <v>SM0375D0</v>
          </cell>
          <cell r="E557">
            <v>120254</v>
          </cell>
          <cell r="F557">
            <v>120263</v>
          </cell>
          <cell r="G557" t="str">
            <v>EGDTGM</v>
          </cell>
          <cell r="H557">
            <v>1.0329E-2</v>
          </cell>
          <cell r="I557">
            <v>3.7184000000000002E-2</v>
          </cell>
        </row>
        <row r="558">
          <cell r="D558" t="str">
            <v>SM0382D0</v>
          </cell>
          <cell r="E558">
            <v>85127</v>
          </cell>
          <cell r="F558">
            <v>85225</v>
          </cell>
          <cell r="G558" t="str">
            <v>HARGAZ</v>
          </cell>
          <cell r="H558">
            <v>1.0329E-2</v>
          </cell>
          <cell r="I558">
            <v>3.7184000000000002E-2</v>
          </cell>
        </row>
        <row r="559">
          <cell r="D559" t="str">
            <v>SM0383D0</v>
          </cell>
          <cell r="E559">
            <v>85127</v>
          </cell>
          <cell r="F559">
            <v>85216</v>
          </cell>
          <cell r="G559" t="str">
            <v>HARGAZ</v>
          </cell>
          <cell r="H559">
            <v>1.0329E-2</v>
          </cell>
          <cell r="I559">
            <v>3.7184000000000002E-2</v>
          </cell>
        </row>
        <row r="560">
          <cell r="D560" t="str">
            <v>SM0384D0</v>
          </cell>
          <cell r="E560">
            <v>85127</v>
          </cell>
          <cell r="F560">
            <v>85190</v>
          </cell>
          <cell r="G560" t="str">
            <v>EGDTGM</v>
          </cell>
          <cell r="H560">
            <v>1.0329E-2</v>
          </cell>
          <cell r="I560">
            <v>3.7184000000000002E-2</v>
          </cell>
        </row>
        <row r="561">
          <cell r="D561" t="str">
            <v>SM0409D0</v>
          </cell>
          <cell r="E561">
            <v>85127</v>
          </cell>
          <cell r="F561">
            <v>85136</v>
          </cell>
          <cell r="G561" t="str">
            <v>HARGAZ</v>
          </cell>
          <cell r="H561">
            <v>1.0329E-2</v>
          </cell>
          <cell r="I561">
            <v>3.7184000000000002E-2</v>
          </cell>
        </row>
        <row r="562">
          <cell r="D562" t="str">
            <v>SM0410D0</v>
          </cell>
          <cell r="E562">
            <v>83197</v>
          </cell>
          <cell r="F562">
            <v>83204</v>
          </cell>
          <cell r="G562" t="str">
            <v>HARGAZ</v>
          </cell>
          <cell r="H562">
            <v>1.0329E-2</v>
          </cell>
          <cell r="I562">
            <v>3.7184000000000002E-2</v>
          </cell>
        </row>
        <row r="563">
          <cell r="D563" t="str">
            <v>SM0840D0</v>
          </cell>
          <cell r="E563">
            <v>114514</v>
          </cell>
          <cell r="F563">
            <v>114523</v>
          </cell>
          <cell r="G563" t="str">
            <v>EGDTGM</v>
          </cell>
          <cell r="H563">
            <v>1.0329E-2</v>
          </cell>
          <cell r="I563">
            <v>3.7184000000000002E-2</v>
          </cell>
        </row>
        <row r="564">
          <cell r="D564" t="str">
            <v>SM1240D0</v>
          </cell>
          <cell r="E564">
            <v>120307</v>
          </cell>
          <cell r="F564">
            <v>120254</v>
          </cell>
          <cell r="G564" t="str">
            <v>EGDTGM</v>
          </cell>
          <cell r="H564">
            <v>1.0329E-2</v>
          </cell>
          <cell r="I564">
            <v>3.7184000000000002E-2</v>
          </cell>
        </row>
        <row r="565">
          <cell r="D565" t="str">
            <v>SM0834D0</v>
          </cell>
          <cell r="E565">
            <v>114514</v>
          </cell>
          <cell r="F565">
            <v>114596</v>
          </cell>
          <cell r="G565" t="str">
            <v>EGDTGM</v>
          </cell>
          <cell r="H565">
            <v>1.0481000000000001E-2</v>
          </cell>
          <cell r="I565">
            <v>3.7732000000000002E-2</v>
          </cell>
        </row>
        <row r="566">
          <cell r="D566" t="str">
            <v>SM1001D0</v>
          </cell>
          <cell r="E566">
            <v>114514</v>
          </cell>
          <cell r="F566">
            <v>114523</v>
          </cell>
          <cell r="G566" t="str">
            <v>SICERM</v>
          </cell>
          <cell r="H566">
            <v>1.0481000000000001E-2</v>
          </cell>
          <cell r="I566">
            <v>3.7732000000000002E-2</v>
          </cell>
        </row>
        <row r="567">
          <cell r="D567" t="str">
            <v>SM0411D0</v>
          </cell>
          <cell r="E567">
            <v>83133</v>
          </cell>
          <cell r="F567">
            <v>83142</v>
          </cell>
          <cell r="G567" t="str">
            <v>EGDTGM</v>
          </cell>
          <cell r="H567">
            <v>1.0026999999999999E-2</v>
          </cell>
          <cell r="I567">
            <v>3.6096999999999997E-2</v>
          </cell>
        </row>
        <row r="568">
          <cell r="D568" t="str">
            <v>SM0412D0</v>
          </cell>
          <cell r="E568">
            <v>83749</v>
          </cell>
          <cell r="F568">
            <v>83758</v>
          </cell>
          <cell r="G568" t="str">
            <v>EGDTGM</v>
          </cell>
          <cell r="H568">
            <v>1.0026999999999999E-2</v>
          </cell>
          <cell r="I568">
            <v>3.6096999999999997E-2</v>
          </cell>
        </row>
        <row r="569">
          <cell r="D569" t="str">
            <v>SM0413D0</v>
          </cell>
          <cell r="E569">
            <v>84629</v>
          </cell>
          <cell r="F569">
            <v>84638</v>
          </cell>
          <cell r="G569" t="str">
            <v>STATCV</v>
          </cell>
          <cell r="H569">
            <v>1.0026999999999999E-2</v>
          </cell>
          <cell r="I569">
            <v>3.6096999999999997E-2</v>
          </cell>
        </row>
        <row r="570">
          <cell r="D570" t="str">
            <v>SM0414D0</v>
          </cell>
          <cell r="E570">
            <v>83963</v>
          </cell>
          <cell r="F570">
            <v>83972</v>
          </cell>
          <cell r="G570" t="str">
            <v>HARGAZ</v>
          </cell>
          <cell r="H570">
            <v>1.0026999999999999E-2</v>
          </cell>
          <cell r="I570">
            <v>3.6096999999999997E-2</v>
          </cell>
        </row>
        <row r="571">
          <cell r="D571" t="str">
            <v>SM0415D1</v>
          </cell>
          <cell r="E571">
            <v>83320</v>
          </cell>
          <cell r="F571">
            <v>83339</v>
          </cell>
          <cell r="G571" t="str">
            <v>EGDTGM</v>
          </cell>
          <cell r="H571">
            <v>1.0026999999999999E-2</v>
          </cell>
          <cell r="I571">
            <v>3.6096999999999997E-2</v>
          </cell>
        </row>
        <row r="572">
          <cell r="D572" t="str">
            <v>SM0415D2</v>
          </cell>
          <cell r="E572">
            <v>83320</v>
          </cell>
          <cell r="F572">
            <v>83339</v>
          </cell>
          <cell r="G572" t="str">
            <v>HEINEK</v>
          </cell>
          <cell r="H572">
            <v>1.0026999999999999E-2</v>
          </cell>
          <cell r="I572">
            <v>3.6096999999999997E-2</v>
          </cell>
        </row>
        <row r="573">
          <cell r="D573" t="str">
            <v>SM0416D0</v>
          </cell>
          <cell r="E573">
            <v>83320</v>
          </cell>
          <cell r="F573">
            <v>83339</v>
          </cell>
          <cell r="G573" t="str">
            <v>UMCIUC</v>
          </cell>
          <cell r="H573">
            <v>1.0026999999999999E-2</v>
          </cell>
          <cell r="I573">
            <v>3.6096999999999997E-2</v>
          </cell>
        </row>
        <row r="574">
          <cell r="D574" t="str">
            <v>SM0418D0</v>
          </cell>
          <cell r="E574">
            <v>84825</v>
          </cell>
          <cell r="F574">
            <v>84898</v>
          </cell>
          <cell r="G574" t="str">
            <v>HARGAZ</v>
          </cell>
          <cell r="H574">
            <v>1.0026999999999999E-2</v>
          </cell>
          <cell r="I574">
            <v>3.6096999999999997E-2</v>
          </cell>
        </row>
        <row r="575">
          <cell r="D575" t="str">
            <v>SM0419D0</v>
          </cell>
          <cell r="E575">
            <v>83464</v>
          </cell>
          <cell r="F575">
            <v>83473</v>
          </cell>
          <cell r="G575" t="str">
            <v>HARGAZ</v>
          </cell>
          <cell r="H575">
            <v>1.0026999999999999E-2</v>
          </cell>
          <cell r="I575">
            <v>3.6096999999999997E-2</v>
          </cell>
        </row>
        <row r="576">
          <cell r="D576" t="str">
            <v>SM0420D0</v>
          </cell>
          <cell r="E576">
            <v>85760</v>
          </cell>
          <cell r="F576">
            <v>85779</v>
          </cell>
          <cell r="G576" t="str">
            <v>HARGAZ</v>
          </cell>
          <cell r="H576">
            <v>1.0026999999999999E-2</v>
          </cell>
          <cell r="I576">
            <v>3.6096999999999997E-2</v>
          </cell>
        </row>
        <row r="577">
          <cell r="D577" t="str">
            <v>SM0421D0</v>
          </cell>
          <cell r="E577">
            <v>83151</v>
          </cell>
          <cell r="F577">
            <v>83160</v>
          </cell>
          <cell r="G577" t="str">
            <v>EGDTGM</v>
          </cell>
          <cell r="H577">
            <v>1.0026999999999999E-2</v>
          </cell>
          <cell r="I577">
            <v>3.6096999999999997E-2</v>
          </cell>
        </row>
        <row r="578">
          <cell r="D578" t="str">
            <v>SM0951D0</v>
          </cell>
          <cell r="E578">
            <v>83320</v>
          </cell>
          <cell r="F578">
            <v>83339</v>
          </cell>
          <cell r="G578" t="str">
            <v>TEHNMC</v>
          </cell>
          <cell r="H578">
            <v>1.0026999999999999E-2</v>
          </cell>
          <cell r="I578">
            <v>3.6096999999999997E-2</v>
          </cell>
        </row>
        <row r="579">
          <cell r="D579" t="str">
            <v>SM0999D0</v>
          </cell>
          <cell r="E579">
            <v>84825</v>
          </cell>
          <cell r="F579">
            <v>84852</v>
          </cell>
          <cell r="G579" t="str">
            <v>GORDON</v>
          </cell>
          <cell r="H579">
            <v>1.0026999999999999E-2</v>
          </cell>
          <cell r="I579">
            <v>3.6096999999999997E-2</v>
          </cell>
        </row>
        <row r="580">
          <cell r="D580" t="str">
            <v>SM1000D0</v>
          </cell>
          <cell r="E580">
            <v>83561</v>
          </cell>
          <cell r="F580">
            <v>83570</v>
          </cell>
          <cell r="G580" t="str">
            <v>HARGAZ</v>
          </cell>
          <cell r="H580">
            <v>1.0026999999999999E-2</v>
          </cell>
          <cell r="I580">
            <v>3.6096999999999997E-2</v>
          </cell>
        </row>
        <row r="581">
          <cell r="D581" t="str">
            <v>SM1025D0</v>
          </cell>
          <cell r="E581">
            <v>86339</v>
          </cell>
          <cell r="F581">
            <v>86357</v>
          </cell>
          <cell r="G581" t="str">
            <v>HARGAZ</v>
          </cell>
          <cell r="H581">
            <v>1.0026999999999999E-2</v>
          </cell>
          <cell r="I581">
            <v>3.6096999999999997E-2</v>
          </cell>
        </row>
        <row r="582">
          <cell r="D582" t="str">
            <v>SM0388D0</v>
          </cell>
          <cell r="E582">
            <v>63394</v>
          </cell>
          <cell r="F582">
            <v>63401</v>
          </cell>
          <cell r="G582" t="str">
            <v>DISTSR</v>
          </cell>
          <cell r="H582">
            <v>1.0917E-2</v>
          </cell>
          <cell r="I582">
            <v>3.9301000000000003E-2</v>
          </cell>
        </row>
        <row r="583">
          <cell r="D583" t="str">
            <v>SM0389D0</v>
          </cell>
          <cell r="E583">
            <v>64425</v>
          </cell>
          <cell r="F583">
            <v>64434</v>
          </cell>
          <cell r="G583" t="str">
            <v>DISTSR</v>
          </cell>
          <cell r="H583">
            <v>1.0917E-2</v>
          </cell>
          <cell r="I583">
            <v>3.9301000000000003E-2</v>
          </cell>
        </row>
        <row r="584">
          <cell r="D584" t="str">
            <v>SM0391D0</v>
          </cell>
          <cell r="E584">
            <v>63447</v>
          </cell>
          <cell r="F584">
            <v>63456</v>
          </cell>
          <cell r="G584" t="str">
            <v>DISTSR</v>
          </cell>
          <cell r="H584">
            <v>1.021E-2</v>
          </cell>
          <cell r="I584">
            <v>3.6755999999999997E-2</v>
          </cell>
        </row>
        <row r="585">
          <cell r="D585" t="str">
            <v>SM0392D0</v>
          </cell>
          <cell r="E585">
            <v>64997</v>
          </cell>
          <cell r="F585">
            <v>65002</v>
          </cell>
          <cell r="G585" t="str">
            <v>DISTSR</v>
          </cell>
          <cell r="H585">
            <v>1.021E-2</v>
          </cell>
          <cell r="I585">
            <v>3.6755999999999997E-2</v>
          </cell>
        </row>
        <row r="586">
          <cell r="D586" t="str">
            <v>SM0393D0</v>
          </cell>
          <cell r="E586">
            <v>63447</v>
          </cell>
          <cell r="F586">
            <v>63465</v>
          </cell>
          <cell r="G586" t="str">
            <v>DISTSR</v>
          </cell>
          <cell r="H586">
            <v>1.021E-2</v>
          </cell>
          <cell r="I586">
            <v>3.6755999999999997E-2</v>
          </cell>
        </row>
        <row r="587">
          <cell r="D587" t="str">
            <v>SM0396D0</v>
          </cell>
          <cell r="E587">
            <v>63802</v>
          </cell>
          <cell r="F587">
            <v>63811</v>
          </cell>
          <cell r="G587" t="str">
            <v>DISTSR</v>
          </cell>
          <cell r="H587">
            <v>1.021E-2</v>
          </cell>
          <cell r="I587">
            <v>3.6755999999999997E-2</v>
          </cell>
        </row>
        <row r="588">
          <cell r="D588" t="str">
            <v>SM0397D0</v>
          </cell>
          <cell r="E588">
            <v>86188</v>
          </cell>
          <cell r="F588">
            <v>86197</v>
          </cell>
          <cell r="G588" t="str">
            <v>EGDTGM</v>
          </cell>
          <cell r="H588">
            <v>1.021E-2</v>
          </cell>
          <cell r="I588">
            <v>3.6755999999999997E-2</v>
          </cell>
        </row>
        <row r="589">
          <cell r="D589" t="str">
            <v>SM0398D0</v>
          </cell>
          <cell r="E589">
            <v>64871</v>
          </cell>
          <cell r="F589">
            <v>64880</v>
          </cell>
          <cell r="G589" t="str">
            <v>CETBLV</v>
          </cell>
          <cell r="H589">
            <v>1.021E-2</v>
          </cell>
          <cell r="I589">
            <v>3.6755999999999997E-2</v>
          </cell>
        </row>
        <row r="590">
          <cell r="D590" t="str">
            <v>SM0399D0</v>
          </cell>
          <cell r="E590">
            <v>64871</v>
          </cell>
          <cell r="F590">
            <v>64880</v>
          </cell>
          <cell r="G590" t="str">
            <v>IMPERT</v>
          </cell>
          <cell r="H590">
            <v>1.021E-2</v>
          </cell>
          <cell r="I590">
            <v>3.6755999999999997E-2</v>
          </cell>
        </row>
        <row r="591">
          <cell r="D591" t="str">
            <v>SM0400D0</v>
          </cell>
          <cell r="E591">
            <v>64871</v>
          </cell>
          <cell r="F591">
            <v>64880</v>
          </cell>
          <cell r="G591" t="str">
            <v>DISTSR</v>
          </cell>
          <cell r="H591">
            <v>1.021E-2</v>
          </cell>
          <cell r="I591">
            <v>3.6755999999999997E-2</v>
          </cell>
        </row>
        <row r="592">
          <cell r="D592" t="str">
            <v>SM0402D0</v>
          </cell>
          <cell r="E592">
            <v>64130</v>
          </cell>
          <cell r="F592">
            <v>64167</v>
          </cell>
          <cell r="G592" t="str">
            <v>COMPIM</v>
          </cell>
          <cell r="H592">
            <v>1.021E-2</v>
          </cell>
          <cell r="I592">
            <v>3.6755999999999997E-2</v>
          </cell>
        </row>
        <row r="593">
          <cell r="D593" t="str">
            <v>SM0403D0</v>
          </cell>
          <cell r="E593">
            <v>63526</v>
          </cell>
          <cell r="F593">
            <v>63535</v>
          </cell>
          <cell r="G593" t="str">
            <v>DISTSR</v>
          </cell>
          <cell r="H593">
            <v>1.021E-2</v>
          </cell>
          <cell r="I593">
            <v>3.6755999999999997E-2</v>
          </cell>
        </row>
        <row r="594">
          <cell r="D594" t="str">
            <v>SM0404D0</v>
          </cell>
          <cell r="E594">
            <v>64826</v>
          </cell>
          <cell r="F594">
            <v>64835</v>
          </cell>
          <cell r="G594" t="str">
            <v>DISTSR</v>
          </cell>
          <cell r="H594">
            <v>1.021E-2</v>
          </cell>
          <cell r="I594">
            <v>3.6755999999999997E-2</v>
          </cell>
        </row>
        <row r="595">
          <cell r="D595" t="str">
            <v>SM0405D0</v>
          </cell>
          <cell r="E595">
            <v>63740</v>
          </cell>
          <cell r="F595">
            <v>63759</v>
          </cell>
          <cell r="G595" t="str">
            <v>DISTSR</v>
          </cell>
          <cell r="H595">
            <v>1.021E-2</v>
          </cell>
          <cell r="I595">
            <v>3.6755999999999997E-2</v>
          </cell>
        </row>
        <row r="596">
          <cell r="D596" t="str">
            <v>SM0406D0</v>
          </cell>
          <cell r="E596">
            <v>63740</v>
          </cell>
          <cell r="F596">
            <v>63759</v>
          </cell>
          <cell r="G596" t="str">
            <v>AMYLUM</v>
          </cell>
          <cell r="H596">
            <v>1.021E-2</v>
          </cell>
          <cell r="I596">
            <v>3.6755999999999997E-2</v>
          </cell>
        </row>
        <row r="597">
          <cell r="D597" t="str">
            <v>SM0407D0</v>
          </cell>
          <cell r="E597">
            <v>64461</v>
          </cell>
          <cell r="F597">
            <v>64470</v>
          </cell>
          <cell r="G597" t="str">
            <v>DISTSR</v>
          </cell>
          <cell r="H597">
            <v>1.021E-2</v>
          </cell>
          <cell r="I597">
            <v>3.6755999999999997E-2</v>
          </cell>
        </row>
        <row r="598">
          <cell r="D598" t="str">
            <v>SM0408D0</v>
          </cell>
          <cell r="E598">
            <v>64096</v>
          </cell>
          <cell r="F598">
            <v>64103</v>
          </cell>
          <cell r="G598" t="str">
            <v>DISTSR</v>
          </cell>
          <cell r="H598">
            <v>1.021E-2</v>
          </cell>
          <cell r="I598">
            <v>3.6755999999999997E-2</v>
          </cell>
        </row>
        <row r="599">
          <cell r="D599" t="str">
            <v>SM0933D0</v>
          </cell>
          <cell r="E599">
            <v>83320</v>
          </cell>
          <cell r="F599">
            <v>83339</v>
          </cell>
          <cell r="G599" t="str">
            <v>GABYSP</v>
          </cell>
          <cell r="H599">
            <v>1.021E-2</v>
          </cell>
          <cell r="I599">
            <v>3.6755999999999997E-2</v>
          </cell>
        </row>
        <row r="600">
          <cell r="D600" t="str">
            <v>SM0937D1</v>
          </cell>
          <cell r="E600">
            <v>85680</v>
          </cell>
          <cell r="F600">
            <v>85699</v>
          </cell>
          <cell r="G600" t="str">
            <v>PERLHG</v>
          </cell>
          <cell r="H600">
            <v>1.021E-2</v>
          </cell>
          <cell r="I600">
            <v>3.6755999999999997E-2</v>
          </cell>
        </row>
        <row r="601">
          <cell r="D601" t="str">
            <v>SM0937D2</v>
          </cell>
          <cell r="E601">
            <v>85680</v>
          </cell>
          <cell r="F601">
            <v>85699</v>
          </cell>
          <cell r="G601" t="str">
            <v>HARGAZ</v>
          </cell>
          <cell r="H601">
            <v>1.021E-2</v>
          </cell>
          <cell r="I601">
            <v>3.6755999999999997E-2</v>
          </cell>
        </row>
        <row r="602">
          <cell r="D602" t="str">
            <v>SM0985D0</v>
          </cell>
          <cell r="E602">
            <v>85680</v>
          </cell>
          <cell r="F602">
            <v>85733</v>
          </cell>
          <cell r="G602" t="str">
            <v>HARGAZ</v>
          </cell>
          <cell r="H602">
            <v>1.021E-2</v>
          </cell>
          <cell r="I602">
            <v>3.6755999999999997E-2</v>
          </cell>
        </row>
        <row r="603">
          <cell r="D603" t="str">
            <v>SM1014D0</v>
          </cell>
          <cell r="E603">
            <v>83981</v>
          </cell>
          <cell r="F603">
            <v>84022</v>
          </cell>
          <cell r="G603" t="str">
            <v>HARGAZ</v>
          </cell>
          <cell r="H603">
            <v>1.021E-2</v>
          </cell>
          <cell r="I603">
            <v>3.6755999999999997E-2</v>
          </cell>
        </row>
        <row r="604">
          <cell r="D604" t="str">
            <v>SM1026D0</v>
          </cell>
          <cell r="E604">
            <v>85788</v>
          </cell>
          <cell r="F604">
            <v>85797</v>
          </cell>
          <cell r="G604" t="str">
            <v>HARGAZ</v>
          </cell>
          <cell r="H604">
            <v>1.021E-2</v>
          </cell>
          <cell r="I604">
            <v>3.6755999999999997E-2</v>
          </cell>
        </row>
        <row r="605">
          <cell r="D605" t="str">
            <v>SM0438D0</v>
          </cell>
          <cell r="E605">
            <v>20563</v>
          </cell>
          <cell r="F605">
            <v>20572</v>
          </cell>
          <cell r="G605" t="str">
            <v>EGDTGM</v>
          </cell>
          <cell r="H605">
            <v>1.0141000000000001E-2</v>
          </cell>
          <cell r="I605">
            <v>3.6507999999999999E-2</v>
          </cell>
        </row>
        <row r="606">
          <cell r="D606" t="str">
            <v>SM0128D0</v>
          </cell>
          <cell r="E606">
            <v>20563</v>
          </cell>
          <cell r="F606">
            <v>20572</v>
          </cell>
          <cell r="G606" t="str">
            <v>INTAGO</v>
          </cell>
          <cell r="H606">
            <v>1.021E-2</v>
          </cell>
          <cell r="I606">
            <v>3.6755999999999997E-2</v>
          </cell>
        </row>
        <row r="607">
          <cell r="D607" t="str">
            <v>SM0385D0</v>
          </cell>
          <cell r="E607">
            <v>23797</v>
          </cell>
          <cell r="F607">
            <v>23859</v>
          </cell>
          <cell r="G607" t="str">
            <v>CARMUN</v>
          </cell>
          <cell r="H607">
            <v>1.021E-2</v>
          </cell>
          <cell r="I607">
            <v>3.6755999999999997E-2</v>
          </cell>
        </row>
        <row r="608">
          <cell r="D608" t="str">
            <v>SM0386D0</v>
          </cell>
          <cell r="E608">
            <v>23797</v>
          </cell>
          <cell r="F608">
            <v>23804</v>
          </cell>
          <cell r="G608" t="str">
            <v>EGDTGM</v>
          </cell>
          <cell r="H608">
            <v>1.021E-2</v>
          </cell>
          <cell r="I608">
            <v>3.6755999999999997E-2</v>
          </cell>
        </row>
        <row r="609">
          <cell r="D609" t="str">
            <v>SM0387D0</v>
          </cell>
          <cell r="E609">
            <v>23797</v>
          </cell>
          <cell r="F609">
            <v>23804</v>
          </cell>
          <cell r="G609" t="str">
            <v>PACOTZ</v>
          </cell>
          <cell r="H609">
            <v>1.021E-2</v>
          </cell>
          <cell r="I609">
            <v>3.6755999999999997E-2</v>
          </cell>
        </row>
        <row r="610">
          <cell r="D610" t="str">
            <v>SM0909D0</v>
          </cell>
          <cell r="E610">
            <v>23797</v>
          </cell>
          <cell r="F610">
            <v>23804</v>
          </cell>
          <cell r="G610" t="str">
            <v>CASUNP</v>
          </cell>
          <cell r="H610">
            <v>1.021E-2</v>
          </cell>
          <cell r="I610">
            <v>3.6755999999999997E-2</v>
          </cell>
        </row>
        <row r="611">
          <cell r="D611" t="str">
            <v>SM0390D0</v>
          </cell>
          <cell r="E611">
            <v>64906</v>
          </cell>
          <cell r="F611">
            <v>64924</v>
          </cell>
          <cell r="G611" t="str">
            <v>LENARC</v>
          </cell>
          <cell r="H611">
            <v>1.0149E-2</v>
          </cell>
          <cell r="I611">
            <v>3.6535999999999999E-2</v>
          </cell>
        </row>
        <row r="612">
          <cell r="D612" t="str">
            <v>SM1003D0</v>
          </cell>
          <cell r="E612">
            <v>64504</v>
          </cell>
          <cell r="F612">
            <v>64513</v>
          </cell>
          <cell r="G612" t="str">
            <v>OLIGPL</v>
          </cell>
          <cell r="H612">
            <v>1.0149E-2</v>
          </cell>
          <cell r="I612">
            <v>3.6535999999999999E-2</v>
          </cell>
        </row>
        <row r="613">
          <cell r="D613" t="str">
            <v>SM0422D0</v>
          </cell>
          <cell r="E613">
            <v>20910</v>
          </cell>
          <cell r="F613">
            <v>20947</v>
          </cell>
          <cell r="G613" t="str">
            <v>EGDTGM</v>
          </cell>
          <cell r="H613">
            <v>1.0156999999999999E-2</v>
          </cell>
          <cell r="I613">
            <v>3.6565E-2</v>
          </cell>
        </row>
        <row r="614">
          <cell r="D614" t="str">
            <v>SM0423D0</v>
          </cell>
          <cell r="E614">
            <v>20910</v>
          </cell>
          <cell r="F614">
            <v>20938</v>
          </cell>
          <cell r="G614" t="str">
            <v>EGDTGM</v>
          </cell>
          <cell r="H614">
            <v>1.0156999999999999E-2</v>
          </cell>
          <cell r="I614">
            <v>3.6565E-2</v>
          </cell>
        </row>
        <row r="615">
          <cell r="D615" t="str">
            <v>SM0424D0</v>
          </cell>
          <cell r="E615">
            <v>20910</v>
          </cell>
          <cell r="F615">
            <v>20929</v>
          </cell>
          <cell r="G615" t="str">
            <v>EGDTGM</v>
          </cell>
          <cell r="H615">
            <v>1.0156999999999999E-2</v>
          </cell>
          <cell r="I615">
            <v>3.6565E-2</v>
          </cell>
        </row>
        <row r="616">
          <cell r="D616" t="str">
            <v>SM0425D0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1.0156999999999999E-2</v>
          </cell>
          <cell r="I616">
            <v>3.6565E-2</v>
          </cell>
        </row>
        <row r="617">
          <cell r="D617" t="str">
            <v>SM0426D0</v>
          </cell>
          <cell r="E617">
            <v>20965</v>
          </cell>
          <cell r="F617">
            <v>20974</v>
          </cell>
          <cell r="G617" t="str">
            <v>EGDTGM</v>
          </cell>
          <cell r="H617">
            <v>1.0156999999999999E-2</v>
          </cell>
          <cell r="I617">
            <v>3.6565E-2</v>
          </cell>
        </row>
        <row r="618">
          <cell r="D618" t="str">
            <v>SM0427D0</v>
          </cell>
          <cell r="E618">
            <v>20965</v>
          </cell>
          <cell r="F618">
            <v>20974</v>
          </cell>
          <cell r="G618" t="str">
            <v>MANMGO</v>
          </cell>
          <cell r="H618">
            <v>1.0156999999999999E-2</v>
          </cell>
          <cell r="I618">
            <v>3.6565E-2</v>
          </cell>
        </row>
        <row r="619">
          <cell r="D619" t="str">
            <v>SM0430D0</v>
          </cell>
          <cell r="E619">
            <v>20965</v>
          </cell>
          <cell r="F619">
            <v>20983</v>
          </cell>
          <cell r="G619" t="str">
            <v>EGDTGM</v>
          </cell>
          <cell r="H619">
            <v>1.0156999999999999E-2</v>
          </cell>
          <cell r="I619">
            <v>3.6565E-2</v>
          </cell>
        </row>
        <row r="620">
          <cell r="D620" t="str">
            <v>SM0431D0</v>
          </cell>
          <cell r="E620">
            <v>22166</v>
          </cell>
          <cell r="F620">
            <v>22175</v>
          </cell>
          <cell r="G620" t="str">
            <v>EGDTGM</v>
          </cell>
          <cell r="H620">
            <v>1.0156999999999999E-2</v>
          </cell>
          <cell r="I620">
            <v>3.6565E-2</v>
          </cell>
        </row>
        <row r="621">
          <cell r="D621" t="str">
            <v>SM0432D1</v>
          </cell>
          <cell r="E621">
            <v>20821</v>
          </cell>
          <cell r="F621">
            <v>20830</v>
          </cell>
          <cell r="G621" t="str">
            <v>EGDTGM</v>
          </cell>
          <cell r="H621">
            <v>1.0156999999999999E-2</v>
          </cell>
          <cell r="I621">
            <v>3.6565E-2</v>
          </cell>
        </row>
        <row r="622">
          <cell r="D622" t="str">
            <v>SM0436D0</v>
          </cell>
          <cell r="E622">
            <v>20821</v>
          </cell>
          <cell r="F622">
            <v>20858</v>
          </cell>
          <cell r="G622" t="str">
            <v>EGDTGM</v>
          </cell>
          <cell r="H622">
            <v>1.0156999999999999E-2</v>
          </cell>
          <cell r="I622">
            <v>3.6565E-2</v>
          </cell>
        </row>
        <row r="623">
          <cell r="D623" t="str">
            <v>SM0437D0</v>
          </cell>
          <cell r="E623">
            <v>20876</v>
          </cell>
          <cell r="F623">
            <v>20885</v>
          </cell>
          <cell r="G623" t="str">
            <v>EGDTGM</v>
          </cell>
          <cell r="H623">
            <v>1.0156999999999999E-2</v>
          </cell>
          <cell r="I623">
            <v>3.6565E-2</v>
          </cell>
        </row>
        <row r="624">
          <cell r="D624" t="str">
            <v>SM0440D0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1.0156999999999999E-2</v>
          </cell>
          <cell r="I624">
            <v>3.6565E-2</v>
          </cell>
        </row>
        <row r="625">
          <cell r="D625" t="str">
            <v>SM1156D0</v>
          </cell>
          <cell r="E625">
            <v>20821</v>
          </cell>
          <cell r="F625">
            <v>20830</v>
          </cell>
          <cell r="G625" t="str">
            <v>EGDTGM</v>
          </cell>
          <cell r="H625">
            <v>1.0156999999999999E-2</v>
          </cell>
          <cell r="I625">
            <v>3.6565E-2</v>
          </cell>
        </row>
        <row r="626">
          <cell r="D626" t="str">
            <v>SM0307D0</v>
          </cell>
          <cell r="E626">
            <v>124938</v>
          </cell>
          <cell r="F626">
            <v>124974</v>
          </cell>
          <cell r="G626" t="str">
            <v>TLSITB</v>
          </cell>
          <cell r="H626">
            <v>1.1441E-2</v>
          </cell>
          <cell r="I626">
            <v>4.1188000000000002E-2</v>
          </cell>
        </row>
        <row r="627">
          <cell r="D627" t="str">
            <v>SM0450D1</v>
          </cell>
          <cell r="E627">
            <v>120824</v>
          </cell>
          <cell r="F627">
            <v>120833</v>
          </cell>
          <cell r="G627" t="str">
            <v>KOBERS</v>
          </cell>
          <cell r="H627">
            <v>1.1441E-2</v>
          </cell>
          <cell r="I627">
            <v>4.1188000000000002E-2</v>
          </cell>
        </row>
        <row r="628">
          <cell r="D628" t="str">
            <v>SM0450D2</v>
          </cell>
          <cell r="E628">
            <v>120824</v>
          </cell>
          <cell r="F628">
            <v>120833</v>
          </cell>
          <cell r="G628" t="str">
            <v>RIFILS</v>
          </cell>
          <cell r="H628">
            <v>1.1441E-2</v>
          </cell>
          <cell r="I628">
            <v>4.1188000000000002E-2</v>
          </cell>
        </row>
        <row r="629">
          <cell r="D629" t="str">
            <v>SM0453D0</v>
          </cell>
          <cell r="E629">
            <v>120726</v>
          </cell>
          <cell r="F629">
            <v>120735</v>
          </cell>
          <cell r="G629" t="str">
            <v>EGDTGM</v>
          </cell>
          <cell r="H629">
            <v>1.1441E-2</v>
          </cell>
          <cell r="I629">
            <v>4.1188000000000002E-2</v>
          </cell>
        </row>
        <row r="630">
          <cell r="D630" t="str">
            <v>SM0454D0</v>
          </cell>
          <cell r="E630">
            <v>120726</v>
          </cell>
          <cell r="F630">
            <v>120735</v>
          </cell>
          <cell r="G630" t="str">
            <v>EGDTGM</v>
          </cell>
          <cell r="H630">
            <v>1.1441E-2</v>
          </cell>
          <cell r="I630">
            <v>4.1188000000000002E-2</v>
          </cell>
        </row>
        <row r="631">
          <cell r="D631" t="str">
            <v>SM0455D0</v>
          </cell>
          <cell r="E631">
            <v>124938</v>
          </cell>
          <cell r="F631">
            <v>124974</v>
          </cell>
          <cell r="G631" t="str">
            <v>EGDTGM</v>
          </cell>
          <cell r="H631">
            <v>1.1441E-2</v>
          </cell>
          <cell r="I631">
            <v>4.1188000000000002E-2</v>
          </cell>
        </row>
        <row r="632">
          <cell r="D632" t="str">
            <v>SM0456D0</v>
          </cell>
          <cell r="E632">
            <v>124938</v>
          </cell>
          <cell r="F632">
            <v>124965</v>
          </cell>
          <cell r="G632" t="str">
            <v>SANBIS</v>
          </cell>
          <cell r="H632">
            <v>1.1441E-2</v>
          </cell>
          <cell r="I632">
            <v>4.1188000000000002E-2</v>
          </cell>
        </row>
        <row r="633">
          <cell r="D633" t="str">
            <v>SM0457D0</v>
          </cell>
          <cell r="E633">
            <v>124938</v>
          </cell>
          <cell r="F633">
            <v>124992</v>
          </cell>
          <cell r="G633" t="str">
            <v>UNOPAN</v>
          </cell>
          <cell r="H633">
            <v>1.1441E-2</v>
          </cell>
          <cell r="I633">
            <v>4.1188000000000002E-2</v>
          </cell>
        </row>
        <row r="634">
          <cell r="D634" t="str">
            <v>SM0458D0</v>
          </cell>
          <cell r="E634">
            <v>123601</v>
          </cell>
          <cell r="F634">
            <v>123665</v>
          </cell>
          <cell r="G634" t="str">
            <v>EGDTGM</v>
          </cell>
          <cell r="H634">
            <v>1.1441E-2</v>
          </cell>
          <cell r="I634">
            <v>4.1188000000000002E-2</v>
          </cell>
        </row>
        <row r="635">
          <cell r="D635" t="str">
            <v>SM0459D0</v>
          </cell>
          <cell r="E635">
            <v>120968</v>
          </cell>
          <cell r="F635">
            <v>120977</v>
          </cell>
          <cell r="G635" t="str">
            <v>EGDTGM</v>
          </cell>
          <cell r="H635">
            <v>1.1441E-2</v>
          </cell>
          <cell r="I635">
            <v>4.1188000000000002E-2</v>
          </cell>
        </row>
        <row r="636">
          <cell r="D636" t="str">
            <v>SM0461D0</v>
          </cell>
          <cell r="E636">
            <v>124938</v>
          </cell>
          <cell r="F636">
            <v>124992</v>
          </cell>
          <cell r="G636" t="str">
            <v>KOBERV</v>
          </cell>
          <cell r="H636">
            <v>1.1441E-2</v>
          </cell>
          <cell r="I636">
            <v>4.1188000000000002E-2</v>
          </cell>
        </row>
        <row r="637">
          <cell r="D637" t="str">
            <v>SM0990D0</v>
          </cell>
          <cell r="E637">
            <v>120771</v>
          </cell>
          <cell r="F637">
            <v>120780</v>
          </cell>
          <cell r="G637" t="str">
            <v>PRDPRS</v>
          </cell>
          <cell r="H637">
            <v>1.1441E-2</v>
          </cell>
          <cell r="I637">
            <v>4.1188000000000002E-2</v>
          </cell>
        </row>
        <row r="638">
          <cell r="D638" t="str">
            <v>SM1052D0</v>
          </cell>
          <cell r="E638">
            <v>124938</v>
          </cell>
          <cell r="F638">
            <v>124992</v>
          </cell>
          <cell r="G638" t="str">
            <v>EGDTGM</v>
          </cell>
          <cell r="H638">
            <v>1.1441E-2</v>
          </cell>
          <cell r="I638">
            <v>4.1188000000000002E-2</v>
          </cell>
        </row>
        <row r="639">
          <cell r="D639" t="str">
            <v>SM1074D0</v>
          </cell>
          <cell r="E639">
            <v>120726</v>
          </cell>
          <cell r="F639">
            <v>120735</v>
          </cell>
          <cell r="G639" t="str">
            <v>PECART</v>
          </cell>
          <cell r="H639">
            <v>1.1441E-2</v>
          </cell>
          <cell r="I639">
            <v>4.1188000000000002E-2</v>
          </cell>
        </row>
        <row r="640">
          <cell r="D640" t="str">
            <v>SM1108D0</v>
          </cell>
          <cell r="E640">
            <v>120771</v>
          </cell>
          <cell r="F640">
            <v>120780</v>
          </cell>
          <cell r="G640" t="str">
            <v>PRISMA</v>
          </cell>
          <cell r="H640">
            <v>1.1441E-2</v>
          </cell>
          <cell r="I640">
            <v>4.1188000000000002E-2</v>
          </cell>
        </row>
        <row r="641">
          <cell r="D641" t="str">
            <v>SM1137D0</v>
          </cell>
          <cell r="E641">
            <v>120726</v>
          </cell>
          <cell r="F641">
            <v>120735</v>
          </cell>
          <cell r="G641" t="str">
            <v>EGDTGM</v>
          </cell>
          <cell r="H641">
            <v>1.1441E-2</v>
          </cell>
          <cell r="I641">
            <v>4.1188000000000002E-2</v>
          </cell>
        </row>
        <row r="642">
          <cell r="D642" t="str">
            <v>SM0448D2</v>
          </cell>
          <cell r="E642">
            <v>120824</v>
          </cell>
          <cell r="F642">
            <v>120833</v>
          </cell>
          <cell r="G642" t="str">
            <v>GAPRII</v>
          </cell>
          <cell r="H642">
            <v>1.1532000000000001E-2</v>
          </cell>
          <cell r="I642">
            <v>4.1515000000000003E-2</v>
          </cell>
        </row>
        <row r="643">
          <cell r="D643" t="str">
            <v>SM0448D3</v>
          </cell>
          <cell r="E643">
            <v>120824</v>
          </cell>
          <cell r="F643">
            <v>120833</v>
          </cell>
          <cell r="G643" t="str">
            <v>YARNEA</v>
          </cell>
          <cell r="H643">
            <v>1.1532000000000001E-2</v>
          </cell>
          <cell r="I643">
            <v>4.1515000000000003E-2</v>
          </cell>
        </row>
        <row r="644">
          <cell r="D644" t="str">
            <v>SM0448D4</v>
          </cell>
          <cell r="E644">
            <v>120824</v>
          </cell>
          <cell r="F644">
            <v>120833</v>
          </cell>
          <cell r="G644" t="str">
            <v>EGDTGM</v>
          </cell>
          <cell r="H644">
            <v>1.1532000000000001E-2</v>
          </cell>
          <cell r="I644">
            <v>4.1515000000000003E-2</v>
          </cell>
        </row>
        <row r="645">
          <cell r="D645" t="str">
            <v>SM0448D5</v>
          </cell>
          <cell r="E645">
            <v>120824</v>
          </cell>
          <cell r="F645">
            <v>120833</v>
          </cell>
          <cell r="G645" t="str">
            <v>EGDTGM</v>
          </cell>
          <cell r="H645">
            <v>1.1532000000000001E-2</v>
          </cell>
          <cell r="I645">
            <v>4.1515000000000003E-2</v>
          </cell>
        </row>
        <row r="646">
          <cell r="D646" t="str">
            <v>SM0448D1</v>
          </cell>
          <cell r="E646">
            <v>120824</v>
          </cell>
          <cell r="F646">
            <v>120833</v>
          </cell>
          <cell r="G646" t="str">
            <v>GAPROI</v>
          </cell>
          <cell r="H646">
            <v>1.0985E-2</v>
          </cell>
          <cell r="I646">
            <v>3.9545999999999998E-2</v>
          </cell>
        </row>
        <row r="647">
          <cell r="D647" t="str">
            <v>SM1167D0</v>
          </cell>
          <cell r="E647">
            <v>21506</v>
          </cell>
          <cell r="F647">
            <v>21515</v>
          </cell>
          <cell r="G647" t="str">
            <v>RUSTRA</v>
          </cell>
          <cell r="H647">
            <v>1.0985E-2</v>
          </cell>
          <cell r="I647">
            <v>3.9545999999999998E-2</v>
          </cell>
        </row>
        <row r="648">
          <cell r="D648" t="str">
            <v>SM0446D0</v>
          </cell>
          <cell r="E648">
            <v>20778</v>
          </cell>
          <cell r="F648">
            <v>20787</v>
          </cell>
          <cell r="G648" t="str">
            <v>EGDTGM</v>
          </cell>
          <cell r="H648">
            <v>1.1532000000000001E-2</v>
          </cell>
          <cell r="I648">
            <v>4.1515000000000003E-2</v>
          </cell>
        </row>
        <row r="649">
          <cell r="D649" t="str">
            <v>SM0939D0</v>
          </cell>
          <cell r="E649">
            <v>123674</v>
          </cell>
          <cell r="F649">
            <v>123683</v>
          </cell>
          <cell r="G649" t="str">
            <v>EGDTGM</v>
          </cell>
          <cell r="H649">
            <v>1.1532000000000001E-2</v>
          </cell>
          <cell r="I649">
            <v>4.1515000000000003E-2</v>
          </cell>
        </row>
        <row r="650">
          <cell r="D650" t="str">
            <v>SM1127D0</v>
          </cell>
          <cell r="E650">
            <v>124117</v>
          </cell>
          <cell r="F650">
            <v>124126</v>
          </cell>
          <cell r="G650" t="str">
            <v>PRISMA</v>
          </cell>
          <cell r="H650">
            <v>1.1532000000000001E-2</v>
          </cell>
          <cell r="I650">
            <v>4.1515000000000003E-2</v>
          </cell>
        </row>
        <row r="651">
          <cell r="D651" t="str">
            <v>SM0452D0</v>
          </cell>
          <cell r="E651">
            <v>124616</v>
          </cell>
          <cell r="F651">
            <v>124625</v>
          </cell>
          <cell r="G651" t="str">
            <v>EGDTGM</v>
          </cell>
          <cell r="H651">
            <v>1.1597E-2</v>
          </cell>
          <cell r="I651">
            <v>4.1749000000000001E-2</v>
          </cell>
        </row>
        <row r="652">
          <cell r="D652" t="str">
            <v>SM0442D0</v>
          </cell>
          <cell r="E652">
            <v>20466</v>
          </cell>
          <cell r="F652">
            <v>20493</v>
          </cell>
          <cell r="G652" t="str">
            <v>EGDTGM</v>
          </cell>
          <cell r="H652">
            <v>1.0129000000000001E-2</v>
          </cell>
          <cell r="I652">
            <v>3.6464000000000003E-2</v>
          </cell>
        </row>
        <row r="653">
          <cell r="D653" t="str">
            <v>SM0444D0</v>
          </cell>
          <cell r="E653">
            <v>20466</v>
          </cell>
          <cell r="F653">
            <v>20509</v>
          </cell>
          <cell r="G653" t="str">
            <v>EGDTGM</v>
          </cell>
          <cell r="H653">
            <v>1.0129000000000001E-2</v>
          </cell>
          <cell r="I653">
            <v>3.6464000000000003E-2</v>
          </cell>
        </row>
        <row r="654">
          <cell r="D654" t="str">
            <v>SM0063D0</v>
          </cell>
          <cell r="E654">
            <v>96478</v>
          </cell>
          <cell r="F654">
            <v>96487</v>
          </cell>
          <cell r="G654" t="str">
            <v>GAZNEH</v>
          </cell>
          <cell r="H654">
            <v>1.1037E-2</v>
          </cell>
          <cell r="I654">
            <v>3.9732999999999997E-2</v>
          </cell>
        </row>
        <row r="655">
          <cell r="D655" t="str">
            <v>SM0468D0</v>
          </cell>
          <cell r="E655">
            <v>95355</v>
          </cell>
          <cell r="F655">
            <v>95364</v>
          </cell>
          <cell r="G655" t="str">
            <v>GAZNEH</v>
          </cell>
          <cell r="H655">
            <v>1.1037E-2</v>
          </cell>
          <cell r="I655">
            <v>3.9732999999999997E-2</v>
          </cell>
        </row>
        <row r="656">
          <cell r="D656" t="str">
            <v>SM0468D1</v>
          </cell>
          <cell r="E656">
            <v>98998</v>
          </cell>
          <cell r="F656">
            <v>99003</v>
          </cell>
          <cell r="G656" t="str">
            <v>DESIGN</v>
          </cell>
          <cell r="H656">
            <v>1.1037E-2</v>
          </cell>
          <cell r="I656">
            <v>3.9732999999999997E-2</v>
          </cell>
        </row>
        <row r="657">
          <cell r="D657" t="str">
            <v>SM0471D0</v>
          </cell>
          <cell r="E657">
            <v>96664</v>
          </cell>
          <cell r="F657">
            <v>96673</v>
          </cell>
          <cell r="G657" t="str">
            <v>GAZNEH</v>
          </cell>
          <cell r="H657">
            <v>1.1037E-2</v>
          </cell>
          <cell r="I657">
            <v>3.9732999999999997E-2</v>
          </cell>
        </row>
        <row r="658">
          <cell r="D658" t="str">
            <v>SM0478D0</v>
          </cell>
          <cell r="E658">
            <v>95499</v>
          </cell>
          <cell r="F658">
            <v>95603</v>
          </cell>
          <cell r="G658" t="str">
            <v>EGDTGM</v>
          </cell>
          <cell r="H658">
            <v>1.1037E-2</v>
          </cell>
          <cell r="I658">
            <v>3.9732999999999997E-2</v>
          </cell>
        </row>
        <row r="659">
          <cell r="D659" t="str">
            <v>SM0479D0</v>
          </cell>
          <cell r="E659">
            <v>98373</v>
          </cell>
          <cell r="F659">
            <v>98382</v>
          </cell>
          <cell r="G659" t="str">
            <v>EGDTGM</v>
          </cell>
          <cell r="H659">
            <v>1.1037E-2</v>
          </cell>
          <cell r="I659">
            <v>3.9732999999999997E-2</v>
          </cell>
        </row>
        <row r="660">
          <cell r="D660" t="str">
            <v>SM0480D1</v>
          </cell>
          <cell r="E660">
            <v>95060</v>
          </cell>
          <cell r="F660">
            <v>95079</v>
          </cell>
          <cell r="G660" t="str">
            <v>ANTIBI</v>
          </cell>
          <cell r="H660">
            <v>1.1037E-2</v>
          </cell>
          <cell r="I660">
            <v>3.9732999999999997E-2</v>
          </cell>
        </row>
        <row r="661">
          <cell r="D661" t="str">
            <v>SM0480D2</v>
          </cell>
          <cell r="E661">
            <v>100353</v>
          </cell>
          <cell r="F661">
            <v>95284</v>
          </cell>
          <cell r="G661" t="str">
            <v>EGDTGM</v>
          </cell>
          <cell r="H661">
            <v>1.1037E-2</v>
          </cell>
          <cell r="I661">
            <v>3.9732999999999997E-2</v>
          </cell>
        </row>
        <row r="662">
          <cell r="D662" t="str">
            <v>SM0480D3</v>
          </cell>
          <cell r="E662">
            <v>97919</v>
          </cell>
          <cell r="F662">
            <v>97946</v>
          </cell>
          <cell r="G662" t="str">
            <v>GAZMIR</v>
          </cell>
          <cell r="H662">
            <v>1.1037E-2</v>
          </cell>
          <cell r="I662">
            <v>3.9732999999999997E-2</v>
          </cell>
        </row>
        <row r="663">
          <cell r="D663" t="str">
            <v>SM0482D0</v>
          </cell>
          <cell r="E663">
            <v>95060</v>
          </cell>
          <cell r="F663">
            <v>95079</v>
          </cell>
          <cell r="G663" t="str">
            <v>EGDTGM</v>
          </cell>
          <cell r="H663">
            <v>1.1037E-2</v>
          </cell>
          <cell r="I663">
            <v>3.9732999999999997E-2</v>
          </cell>
        </row>
        <row r="664">
          <cell r="D664" t="str">
            <v>SM0483D1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1.1037E-2</v>
          </cell>
          <cell r="I664">
            <v>3.9732999999999997E-2</v>
          </cell>
        </row>
        <row r="665">
          <cell r="D665" t="str">
            <v>SM0483D2</v>
          </cell>
          <cell r="E665">
            <v>95060</v>
          </cell>
          <cell r="F665">
            <v>95079</v>
          </cell>
          <cell r="G665" t="str">
            <v>FORTUS</v>
          </cell>
          <cell r="H665">
            <v>1.1037E-2</v>
          </cell>
          <cell r="I665">
            <v>3.9732999999999997E-2</v>
          </cell>
        </row>
        <row r="666">
          <cell r="D666" t="str">
            <v>SM0483D3</v>
          </cell>
          <cell r="E666">
            <v>97919</v>
          </cell>
          <cell r="F666">
            <v>97928</v>
          </cell>
          <cell r="G666" t="str">
            <v>GAZMIR</v>
          </cell>
          <cell r="H666">
            <v>1.1037E-2</v>
          </cell>
          <cell r="I666">
            <v>3.9732999999999997E-2</v>
          </cell>
        </row>
        <row r="667">
          <cell r="D667" t="str">
            <v>SM0886D0</v>
          </cell>
          <cell r="E667">
            <v>97679</v>
          </cell>
          <cell r="F667">
            <v>97688</v>
          </cell>
          <cell r="G667" t="str">
            <v>EGDTGM</v>
          </cell>
          <cell r="H667">
            <v>1.1037E-2</v>
          </cell>
          <cell r="I667">
            <v>3.9732999999999997E-2</v>
          </cell>
        </row>
        <row r="668">
          <cell r="D668" t="str">
            <v>SM0897D0</v>
          </cell>
          <cell r="E668">
            <v>95239</v>
          </cell>
          <cell r="F668">
            <v>95248</v>
          </cell>
          <cell r="G668" t="str">
            <v>EGDTGM</v>
          </cell>
          <cell r="H668">
            <v>1.1037E-2</v>
          </cell>
          <cell r="I668">
            <v>3.9732999999999997E-2</v>
          </cell>
        </row>
        <row r="669">
          <cell r="D669" t="str">
            <v>SM1024D0</v>
          </cell>
          <cell r="E669">
            <v>95499</v>
          </cell>
          <cell r="F669">
            <v>95603</v>
          </cell>
          <cell r="G669" t="str">
            <v>EGDTGM</v>
          </cell>
          <cell r="H669">
            <v>1.1037E-2</v>
          </cell>
          <cell r="I669">
            <v>3.9732999999999997E-2</v>
          </cell>
        </row>
        <row r="670">
          <cell r="D670" t="str">
            <v>SM1027D0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1.1037E-2</v>
          </cell>
          <cell r="I670">
            <v>3.9732999999999997E-2</v>
          </cell>
        </row>
        <row r="671">
          <cell r="D671" t="str">
            <v>SM1075D0</v>
          </cell>
          <cell r="E671">
            <v>95792</v>
          </cell>
          <cell r="F671">
            <v>95809</v>
          </cell>
          <cell r="G671" t="str">
            <v>PRISMA</v>
          </cell>
          <cell r="H671">
            <v>1.1037E-2</v>
          </cell>
          <cell r="I671">
            <v>3.9732999999999997E-2</v>
          </cell>
        </row>
        <row r="672">
          <cell r="D672" t="str">
            <v>SM1087D0</v>
          </cell>
          <cell r="E672">
            <v>96110</v>
          </cell>
          <cell r="F672">
            <v>96129</v>
          </cell>
          <cell r="G672" t="str">
            <v>DESIGN</v>
          </cell>
          <cell r="H672">
            <v>1.1037E-2</v>
          </cell>
          <cell r="I672">
            <v>3.9732999999999997E-2</v>
          </cell>
        </row>
        <row r="673">
          <cell r="D673" t="str">
            <v>SM1164D0</v>
          </cell>
          <cell r="E673">
            <v>97811</v>
          </cell>
          <cell r="F673">
            <v>97857</v>
          </cell>
          <cell r="G673" t="str">
            <v>PRISMA</v>
          </cell>
          <cell r="H673">
            <v>1.1037E-2</v>
          </cell>
          <cell r="I673">
            <v>3.9732999999999997E-2</v>
          </cell>
        </row>
        <row r="674">
          <cell r="D674" t="str">
            <v>SM1209D0</v>
          </cell>
          <cell r="E674">
            <v>97811</v>
          </cell>
          <cell r="F674">
            <v>97820</v>
          </cell>
          <cell r="G674" t="str">
            <v>DESIGN</v>
          </cell>
          <cell r="H674">
            <v>1.1037E-2</v>
          </cell>
          <cell r="I674">
            <v>3.9732999999999997E-2</v>
          </cell>
        </row>
        <row r="675">
          <cell r="D675" t="str">
            <v>SM1211D0</v>
          </cell>
          <cell r="E675">
            <v>95499</v>
          </cell>
          <cell r="F675">
            <v>95505</v>
          </cell>
          <cell r="G675" t="str">
            <v>GAZNEH</v>
          </cell>
          <cell r="H675">
            <v>1.1037E-2</v>
          </cell>
          <cell r="I675">
            <v>3.9732999999999997E-2</v>
          </cell>
        </row>
        <row r="676">
          <cell r="D676" t="str">
            <v>SM1157D0</v>
          </cell>
          <cell r="G676" t="str">
            <v>VMOLTR</v>
          </cell>
          <cell r="H676">
            <v>1.1037E-2</v>
          </cell>
          <cell r="I676">
            <v>3.9732999999999997E-2</v>
          </cell>
        </row>
        <row r="677">
          <cell r="D677" t="str">
            <v>SM0447D0</v>
          </cell>
          <cell r="E677">
            <v>24711</v>
          </cell>
          <cell r="F677">
            <v>24720</v>
          </cell>
          <cell r="G677" t="str">
            <v>AGRIBC</v>
          </cell>
          <cell r="H677">
            <v>1.1013999999999999E-2</v>
          </cell>
          <cell r="I677">
            <v>3.9649999999999998E-2</v>
          </cell>
        </row>
        <row r="678">
          <cell r="D678" t="str">
            <v>SM0464D0</v>
          </cell>
          <cell r="E678">
            <v>120860</v>
          </cell>
          <cell r="F678">
            <v>120879</v>
          </cell>
          <cell r="G678" t="str">
            <v>EGDTGM</v>
          </cell>
          <cell r="H678">
            <v>1.1013999999999999E-2</v>
          </cell>
          <cell r="I678">
            <v>3.9649999999999998E-2</v>
          </cell>
        </row>
        <row r="679">
          <cell r="D679" t="str">
            <v>SM0465D1</v>
          </cell>
          <cell r="E679">
            <v>120860</v>
          </cell>
          <cell r="F679">
            <v>120879</v>
          </cell>
          <cell r="G679" t="str">
            <v>MITTRO</v>
          </cell>
          <cell r="H679">
            <v>1.1013999999999999E-2</v>
          </cell>
          <cell r="I679">
            <v>3.9649999999999998E-2</v>
          </cell>
        </row>
        <row r="680">
          <cell r="D680" t="str">
            <v>SM0465D2</v>
          </cell>
          <cell r="E680">
            <v>120860</v>
          </cell>
          <cell r="F680">
            <v>120879</v>
          </cell>
          <cell r="G680" t="str">
            <v>ELEROM</v>
          </cell>
          <cell r="H680">
            <v>1.1013999999999999E-2</v>
          </cell>
          <cell r="I680">
            <v>3.9649999999999998E-2</v>
          </cell>
        </row>
        <row r="681">
          <cell r="D681" t="str">
            <v>SM0466D0</v>
          </cell>
          <cell r="E681">
            <v>124206</v>
          </cell>
          <cell r="F681">
            <v>124224</v>
          </cell>
          <cell r="G681" t="str">
            <v>SPDROM</v>
          </cell>
          <cell r="H681">
            <v>1.1013999999999999E-2</v>
          </cell>
          <cell r="I681">
            <v>3.9649999999999998E-2</v>
          </cell>
        </row>
        <row r="682">
          <cell r="D682" t="str">
            <v>SM0469D0</v>
          </cell>
          <cell r="E682">
            <v>122463</v>
          </cell>
          <cell r="F682">
            <v>122472</v>
          </cell>
          <cell r="G682" t="str">
            <v>EGDTGM</v>
          </cell>
          <cell r="H682">
            <v>1.1013999999999999E-2</v>
          </cell>
          <cell r="I682">
            <v>3.9649999999999998E-2</v>
          </cell>
        </row>
        <row r="683">
          <cell r="D683" t="str">
            <v>SM0472D0</v>
          </cell>
          <cell r="E683">
            <v>124233</v>
          </cell>
          <cell r="F683">
            <v>124242</v>
          </cell>
          <cell r="G683" t="str">
            <v>SCAZSI</v>
          </cell>
          <cell r="H683">
            <v>1.1013999999999999E-2</v>
          </cell>
          <cell r="I683">
            <v>3.9649999999999998E-2</v>
          </cell>
        </row>
        <row r="684">
          <cell r="D684" t="str">
            <v>SM0481D0</v>
          </cell>
          <cell r="E684">
            <v>124233</v>
          </cell>
          <cell r="F684">
            <v>124242</v>
          </cell>
          <cell r="G684" t="str">
            <v>SCZSII</v>
          </cell>
          <cell r="H684">
            <v>1.1013999999999999E-2</v>
          </cell>
          <cell r="I684">
            <v>3.9649999999999998E-2</v>
          </cell>
        </row>
        <row r="685">
          <cell r="D685" t="str">
            <v>SM0925D0</v>
          </cell>
          <cell r="E685">
            <v>124206</v>
          </cell>
          <cell r="F685">
            <v>124215</v>
          </cell>
          <cell r="G685" t="str">
            <v>CORDGZ</v>
          </cell>
          <cell r="H685">
            <v>1.1013999999999999E-2</v>
          </cell>
          <cell r="I685">
            <v>3.9649999999999998E-2</v>
          </cell>
        </row>
        <row r="686">
          <cell r="D686" t="str">
            <v>SM0926D0</v>
          </cell>
          <cell r="E686">
            <v>124723</v>
          </cell>
          <cell r="F686">
            <v>124732</v>
          </cell>
          <cell r="G686" t="str">
            <v>RAGESR</v>
          </cell>
          <cell r="H686">
            <v>1.1013999999999999E-2</v>
          </cell>
          <cell r="I686">
            <v>3.9649999999999998E-2</v>
          </cell>
        </row>
        <row r="687">
          <cell r="D687" t="str">
            <v>SM0957D0</v>
          </cell>
          <cell r="E687">
            <v>120888</v>
          </cell>
          <cell r="F687">
            <v>120913</v>
          </cell>
          <cell r="G687" t="str">
            <v>CORDGZ</v>
          </cell>
          <cell r="H687">
            <v>1.1013999999999999E-2</v>
          </cell>
          <cell r="I687">
            <v>3.9649999999999998E-2</v>
          </cell>
        </row>
        <row r="688">
          <cell r="D688" t="str">
            <v>SM0957D1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1.1013999999999999E-2</v>
          </cell>
          <cell r="I688">
            <v>3.9649999999999998E-2</v>
          </cell>
        </row>
        <row r="689">
          <cell r="D689" t="str">
            <v>SM1097D0</v>
          </cell>
          <cell r="E689">
            <v>124643</v>
          </cell>
          <cell r="F689">
            <v>124634</v>
          </cell>
          <cell r="G689" t="str">
            <v>MIHOCO</v>
          </cell>
          <cell r="H689">
            <v>1.1013999999999999E-2</v>
          </cell>
          <cell r="I689">
            <v>3.9649999999999998E-2</v>
          </cell>
        </row>
        <row r="690">
          <cell r="D690" t="str">
            <v>SM1259D0</v>
          </cell>
          <cell r="E690">
            <v>120922</v>
          </cell>
          <cell r="F690">
            <v>120931</v>
          </cell>
          <cell r="G690" t="str">
            <v>CORDGZ</v>
          </cell>
          <cell r="H690">
            <v>1.1013999999999999E-2</v>
          </cell>
          <cell r="I690">
            <v>3.9649999999999998E-2</v>
          </cell>
        </row>
        <row r="691">
          <cell r="D691" t="str">
            <v>SM0493D0</v>
          </cell>
          <cell r="E691">
            <v>146263</v>
          </cell>
          <cell r="F691">
            <v>146272</v>
          </cell>
          <cell r="G691" t="str">
            <v>EGDTGM</v>
          </cell>
          <cell r="H691">
            <v>1.0758999999999999E-2</v>
          </cell>
          <cell r="I691">
            <v>3.8732000000000003E-2</v>
          </cell>
        </row>
        <row r="692">
          <cell r="D692" t="str">
            <v>SM0488D0</v>
          </cell>
          <cell r="E692">
            <v>146370</v>
          </cell>
          <cell r="F692">
            <v>146389</v>
          </cell>
          <cell r="G692" t="str">
            <v>EGDTGM</v>
          </cell>
          <cell r="H692">
            <v>1.0800000000000001E-2</v>
          </cell>
          <cell r="I692">
            <v>3.8879999999999998E-2</v>
          </cell>
        </row>
        <row r="693">
          <cell r="D693" t="str">
            <v>SM0489D0</v>
          </cell>
          <cell r="E693">
            <v>150221</v>
          </cell>
          <cell r="F693">
            <v>150230</v>
          </cell>
          <cell r="G693" t="str">
            <v>EGDTGM</v>
          </cell>
          <cell r="H693">
            <v>1.0800000000000001E-2</v>
          </cell>
          <cell r="I693">
            <v>3.8879999999999998E-2</v>
          </cell>
        </row>
        <row r="694">
          <cell r="D694" t="str">
            <v>SM0494D1</v>
          </cell>
          <cell r="E694">
            <v>35731</v>
          </cell>
          <cell r="F694">
            <v>35740</v>
          </cell>
          <cell r="G694" t="str">
            <v>EGDTGM</v>
          </cell>
          <cell r="H694">
            <v>1.0800000000000001E-2</v>
          </cell>
          <cell r="I694">
            <v>3.8879999999999998E-2</v>
          </cell>
        </row>
        <row r="695">
          <cell r="D695" t="str">
            <v>SM0494D2</v>
          </cell>
          <cell r="E695">
            <v>35731</v>
          </cell>
          <cell r="F695">
            <v>35740</v>
          </cell>
          <cell r="G695" t="str">
            <v>TRMBOT</v>
          </cell>
          <cell r="H695">
            <v>1.0800000000000001E-2</v>
          </cell>
          <cell r="I695">
            <v>3.8879999999999998E-2</v>
          </cell>
        </row>
        <row r="696">
          <cell r="D696" t="str">
            <v>SM0495D0</v>
          </cell>
          <cell r="E696">
            <v>36453</v>
          </cell>
          <cell r="F696">
            <v>36462</v>
          </cell>
          <cell r="G696" t="str">
            <v>EGDTGM</v>
          </cell>
          <cell r="H696">
            <v>1.0800000000000001E-2</v>
          </cell>
          <cell r="I696">
            <v>3.8879999999999998E-2</v>
          </cell>
        </row>
        <row r="697">
          <cell r="D697" t="str">
            <v>SM0496D0</v>
          </cell>
          <cell r="E697">
            <v>36006</v>
          </cell>
          <cell r="F697">
            <v>36015</v>
          </cell>
          <cell r="G697" t="str">
            <v>EGDTGM</v>
          </cell>
          <cell r="H697">
            <v>1.0800000000000001E-2</v>
          </cell>
          <cell r="I697">
            <v>3.8879999999999998E-2</v>
          </cell>
        </row>
        <row r="698">
          <cell r="D698" t="str">
            <v>SM0961D0</v>
          </cell>
          <cell r="E698">
            <v>146655</v>
          </cell>
          <cell r="F698">
            <v>146664</v>
          </cell>
          <cell r="G698" t="str">
            <v>GDRBUC</v>
          </cell>
          <cell r="H698">
            <v>1.0800000000000001E-2</v>
          </cell>
          <cell r="I698">
            <v>3.8879999999999998E-2</v>
          </cell>
        </row>
        <row r="699">
          <cell r="D699" t="str">
            <v>SM0462D0</v>
          </cell>
          <cell r="E699">
            <v>121055</v>
          </cell>
          <cell r="F699">
            <v>121064</v>
          </cell>
          <cell r="G699" t="str">
            <v>EGDTGM</v>
          </cell>
          <cell r="H699">
            <v>1.1058E-2</v>
          </cell>
          <cell r="I699">
            <v>3.9808999999999997E-2</v>
          </cell>
        </row>
        <row r="700">
          <cell r="D700" t="str">
            <v>SM0462D1</v>
          </cell>
          <cell r="E700">
            <v>121055</v>
          </cell>
          <cell r="F700">
            <v>121064</v>
          </cell>
          <cell r="G700" t="str">
            <v>MIHOCO</v>
          </cell>
          <cell r="H700">
            <v>1.1058E-2</v>
          </cell>
          <cell r="I700">
            <v>3.9808999999999997E-2</v>
          </cell>
        </row>
        <row r="701">
          <cell r="D701" t="str">
            <v>SM0463D1</v>
          </cell>
          <cell r="E701">
            <v>121055</v>
          </cell>
          <cell r="F701">
            <v>121082</v>
          </cell>
          <cell r="G701" t="str">
            <v>MIROFR</v>
          </cell>
          <cell r="H701">
            <v>1.1058E-2</v>
          </cell>
          <cell r="I701">
            <v>3.9808999999999997E-2</v>
          </cell>
        </row>
        <row r="702">
          <cell r="D702" t="str">
            <v>SM0470D1</v>
          </cell>
          <cell r="E702">
            <v>124750</v>
          </cell>
          <cell r="F702">
            <v>124769</v>
          </cell>
          <cell r="G702" t="str">
            <v>HANANC</v>
          </cell>
          <cell r="H702">
            <v>1.1058E-2</v>
          </cell>
          <cell r="I702">
            <v>3.9808999999999997E-2</v>
          </cell>
        </row>
        <row r="703">
          <cell r="D703" t="str">
            <v>SM0473D0</v>
          </cell>
          <cell r="E703">
            <v>95391</v>
          </cell>
          <cell r="F703">
            <v>95408</v>
          </cell>
          <cell r="G703" t="str">
            <v>EGDTGM</v>
          </cell>
          <cell r="H703">
            <v>1.1058E-2</v>
          </cell>
          <cell r="I703">
            <v>3.9808999999999997E-2</v>
          </cell>
        </row>
        <row r="704">
          <cell r="D704" t="str">
            <v>SM0474D0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1.1058E-2</v>
          </cell>
          <cell r="I704">
            <v>3.9808999999999997E-2</v>
          </cell>
        </row>
        <row r="705">
          <cell r="D705" t="str">
            <v>SM0474D1</v>
          </cell>
          <cell r="E705">
            <v>95391</v>
          </cell>
          <cell r="F705">
            <v>95408</v>
          </cell>
          <cell r="G705" t="str">
            <v>ROMPAK</v>
          </cell>
          <cell r="H705">
            <v>1.1058E-2</v>
          </cell>
          <cell r="I705">
            <v>3.9808999999999997E-2</v>
          </cell>
        </row>
        <row r="706">
          <cell r="D706" t="str">
            <v>SM0475D0</v>
          </cell>
          <cell r="E706">
            <v>98051</v>
          </cell>
          <cell r="F706">
            <v>98079</v>
          </cell>
          <cell r="G706" t="str">
            <v>EGDTGM</v>
          </cell>
          <cell r="H706">
            <v>1.1058E-2</v>
          </cell>
          <cell r="I706">
            <v>3.9808999999999997E-2</v>
          </cell>
        </row>
        <row r="707">
          <cell r="D707" t="str">
            <v>SM0476D0</v>
          </cell>
          <cell r="E707">
            <v>98051</v>
          </cell>
          <cell r="F707">
            <v>98060</v>
          </cell>
          <cell r="G707" t="str">
            <v>EGDTGM</v>
          </cell>
          <cell r="H707">
            <v>1.1058E-2</v>
          </cell>
          <cell r="I707">
            <v>3.9808999999999997E-2</v>
          </cell>
        </row>
        <row r="708">
          <cell r="D708" t="str">
            <v>SM0477D0</v>
          </cell>
          <cell r="E708">
            <v>98220</v>
          </cell>
          <cell r="F708">
            <v>98239</v>
          </cell>
          <cell r="G708" t="str">
            <v>EGDTGM</v>
          </cell>
          <cell r="H708">
            <v>1.1058E-2</v>
          </cell>
          <cell r="I708">
            <v>3.9808999999999997E-2</v>
          </cell>
        </row>
        <row r="709">
          <cell r="D709" t="str">
            <v>SM0477D1</v>
          </cell>
          <cell r="E709">
            <v>98220</v>
          </cell>
          <cell r="F709">
            <v>98239</v>
          </cell>
          <cell r="G709" t="str">
            <v>PRISMA</v>
          </cell>
          <cell r="H709">
            <v>1.1058E-2</v>
          </cell>
          <cell r="I709">
            <v>3.9808999999999997E-2</v>
          </cell>
        </row>
        <row r="710">
          <cell r="D710" t="str">
            <v>SM0913D0</v>
          </cell>
          <cell r="E710">
            <v>96637</v>
          </cell>
          <cell r="F710">
            <v>96646</v>
          </cell>
          <cell r="G710" t="str">
            <v>EGDTGM</v>
          </cell>
          <cell r="H710">
            <v>1.1058E-2</v>
          </cell>
          <cell r="I710">
            <v>3.9808999999999997E-2</v>
          </cell>
        </row>
        <row r="711">
          <cell r="D711" t="str">
            <v>SM0944D0</v>
          </cell>
          <cell r="E711">
            <v>124661</v>
          </cell>
          <cell r="F711">
            <v>124670</v>
          </cell>
          <cell r="G711" t="str">
            <v>ANDPTN</v>
          </cell>
          <cell r="H711">
            <v>1.1058E-2</v>
          </cell>
          <cell r="I711">
            <v>3.9808999999999997E-2</v>
          </cell>
        </row>
        <row r="712">
          <cell r="D712" t="str">
            <v>SM1125D0</v>
          </cell>
          <cell r="E712">
            <v>96637</v>
          </cell>
          <cell r="F712">
            <v>96646</v>
          </cell>
          <cell r="G712" t="str">
            <v>UMBCRI</v>
          </cell>
          <cell r="H712">
            <v>1.1058E-2</v>
          </cell>
          <cell r="I712">
            <v>3.9808999999999997E-2</v>
          </cell>
        </row>
        <row r="713">
          <cell r="D713" t="str">
            <v>SM0490D0</v>
          </cell>
          <cell r="E713">
            <v>146539</v>
          </cell>
          <cell r="F713">
            <v>146548</v>
          </cell>
          <cell r="G713" t="str">
            <v>EGDTGM</v>
          </cell>
          <cell r="H713">
            <v>1.0758999999999999E-2</v>
          </cell>
          <cell r="I713">
            <v>3.8732000000000003E-2</v>
          </cell>
        </row>
        <row r="714">
          <cell r="D714" t="str">
            <v>SM0491D0</v>
          </cell>
          <cell r="E714">
            <v>146281</v>
          </cell>
          <cell r="F714">
            <v>146290</v>
          </cell>
          <cell r="G714" t="str">
            <v>EGDTGM</v>
          </cell>
          <cell r="H714">
            <v>1.0758999999999999E-2</v>
          </cell>
          <cell r="I714">
            <v>3.8732000000000003E-2</v>
          </cell>
        </row>
        <row r="715">
          <cell r="D715" t="str">
            <v>SM0492D0</v>
          </cell>
          <cell r="E715">
            <v>147134</v>
          </cell>
          <cell r="F715">
            <v>147143</v>
          </cell>
          <cell r="G715" t="str">
            <v>EGDTGM</v>
          </cell>
          <cell r="H715">
            <v>1.0758999999999999E-2</v>
          </cell>
          <cell r="I715">
            <v>3.8732000000000003E-2</v>
          </cell>
        </row>
        <row r="716">
          <cell r="D716" t="str">
            <v>SM0884D0</v>
          </cell>
          <cell r="E716">
            <v>97438</v>
          </cell>
          <cell r="F716">
            <v>97447</v>
          </cell>
          <cell r="G716" t="str">
            <v>EGDTGM</v>
          </cell>
          <cell r="H716">
            <v>1.1058E-2</v>
          </cell>
          <cell r="I716">
            <v>3.9808999999999997E-2</v>
          </cell>
        </row>
        <row r="717">
          <cell r="D717" t="str">
            <v>SM0580D0</v>
          </cell>
          <cell r="E717">
            <v>138084</v>
          </cell>
          <cell r="F717">
            <v>138093</v>
          </cell>
          <cell r="G717" t="str">
            <v>BENTON</v>
          </cell>
          <cell r="H717">
            <v>1.0459E-2</v>
          </cell>
          <cell r="I717">
            <v>3.7651999999999998E-2</v>
          </cell>
        </row>
        <row r="718">
          <cell r="D718" t="str">
            <v>SM0583D0</v>
          </cell>
          <cell r="E718">
            <v>137185</v>
          </cell>
          <cell r="F718">
            <v>137194</v>
          </cell>
          <cell r="G718" t="str">
            <v>GAZVST</v>
          </cell>
          <cell r="H718">
            <v>1.0459E-2</v>
          </cell>
          <cell r="I718">
            <v>3.7651999999999998E-2</v>
          </cell>
        </row>
        <row r="719">
          <cell r="D719" t="str">
            <v>SM0585D1</v>
          </cell>
          <cell r="E719">
            <v>136483</v>
          </cell>
          <cell r="F719">
            <v>136492</v>
          </cell>
          <cell r="G719" t="str">
            <v>EGDTGM</v>
          </cell>
          <cell r="H719">
            <v>1.0459E-2</v>
          </cell>
          <cell r="I719">
            <v>3.7651999999999998E-2</v>
          </cell>
        </row>
        <row r="720">
          <cell r="D720" t="str">
            <v>SM0585D2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1.0459E-2</v>
          </cell>
          <cell r="I720">
            <v>3.7651999999999998E-2</v>
          </cell>
        </row>
        <row r="721">
          <cell r="D721" t="str">
            <v>SM0898D0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1.0459E-2</v>
          </cell>
          <cell r="I721">
            <v>3.7651999999999998E-2</v>
          </cell>
        </row>
        <row r="722">
          <cell r="D722" t="str">
            <v>SM0917D0</v>
          </cell>
          <cell r="E722">
            <v>138280</v>
          </cell>
          <cell r="F722">
            <v>138299</v>
          </cell>
          <cell r="G722" t="str">
            <v>EGDTGM</v>
          </cell>
          <cell r="H722">
            <v>1.0459E-2</v>
          </cell>
          <cell r="I722">
            <v>3.7651999999999998E-2</v>
          </cell>
        </row>
        <row r="723">
          <cell r="D723" t="str">
            <v>SM0943D0</v>
          </cell>
          <cell r="E723">
            <v>139358</v>
          </cell>
          <cell r="F723">
            <v>139367</v>
          </cell>
          <cell r="G723" t="str">
            <v>GAZVST</v>
          </cell>
          <cell r="H723">
            <v>1.0459E-2</v>
          </cell>
          <cell r="I723">
            <v>3.7651999999999998E-2</v>
          </cell>
        </row>
        <row r="724">
          <cell r="D724" t="str">
            <v>SM1056D0</v>
          </cell>
          <cell r="E724">
            <v>138084</v>
          </cell>
          <cell r="F724">
            <v>138093</v>
          </cell>
          <cell r="G724" t="str">
            <v>EGDTGM</v>
          </cell>
          <cell r="H724">
            <v>1.0459E-2</v>
          </cell>
          <cell r="I724">
            <v>3.7651999999999998E-2</v>
          </cell>
        </row>
        <row r="725">
          <cell r="D725" t="str">
            <v>SM1128D0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1.0459E-2</v>
          </cell>
          <cell r="I725">
            <v>3.7651999999999998E-2</v>
          </cell>
        </row>
        <row r="726">
          <cell r="D726" t="str">
            <v>SM1163D0</v>
          </cell>
          <cell r="E726">
            <v>137185</v>
          </cell>
          <cell r="F726">
            <v>137194</v>
          </cell>
          <cell r="G726" t="str">
            <v>SAMMIL</v>
          </cell>
          <cell r="H726">
            <v>1.0459E-2</v>
          </cell>
          <cell r="I726">
            <v>3.7651999999999998E-2</v>
          </cell>
        </row>
        <row r="727">
          <cell r="D727" t="str">
            <v>SM0324D0</v>
          </cell>
          <cell r="E727">
            <v>30988</v>
          </cell>
          <cell r="F727">
            <v>30997</v>
          </cell>
          <cell r="G727" t="str">
            <v>GAZVST</v>
          </cell>
          <cell r="H727">
            <v>1.044E-2</v>
          </cell>
          <cell r="I727">
            <v>3.7583999999999999E-2</v>
          </cell>
        </row>
        <row r="728">
          <cell r="D728" t="str">
            <v>SM0587D0</v>
          </cell>
          <cell r="E728">
            <v>136526</v>
          </cell>
          <cell r="F728">
            <v>136535</v>
          </cell>
          <cell r="G728" t="str">
            <v>CONTIT</v>
          </cell>
          <cell r="H728">
            <v>1.044E-2</v>
          </cell>
          <cell r="I728">
            <v>3.7583999999999999E-2</v>
          </cell>
        </row>
        <row r="729">
          <cell r="D729" t="str">
            <v>SM0588D0</v>
          </cell>
          <cell r="E729">
            <v>136526</v>
          </cell>
          <cell r="F729">
            <v>136535</v>
          </cell>
          <cell r="G729" t="str">
            <v>RUBINK</v>
          </cell>
          <cell r="H729">
            <v>1.044E-2</v>
          </cell>
          <cell r="I729">
            <v>3.7583999999999999E-2</v>
          </cell>
        </row>
        <row r="730">
          <cell r="D730" t="str">
            <v>SM0588D1</v>
          </cell>
          <cell r="E730">
            <v>136526</v>
          </cell>
          <cell r="F730">
            <v>136535</v>
          </cell>
          <cell r="G730" t="str">
            <v>EGDTGM</v>
          </cell>
          <cell r="H730">
            <v>1.044E-2</v>
          </cell>
          <cell r="I730">
            <v>3.7583999999999999E-2</v>
          </cell>
        </row>
        <row r="731">
          <cell r="D731" t="str">
            <v>SM0589D0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1.044E-2</v>
          </cell>
          <cell r="I731">
            <v>3.7583999999999999E-2</v>
          </cell>
        </row>
        <row r="732">
          <cell r="D732" t="str">
            <v>SM0591D0</v>
          </cell>
          <cell r="E732">
            <v>136526</v>
          </cell>
          <cell r="F732">
            <v>136535</v>
          </cell>
          <cell r="G732" t="str">
            <v>KLARAP</v>
          </cell>
          <cell r="H732">
            <v>1.044E-2</v>
          </cell>
          <cell r="I732">
            <v>3.7583999999999999E-2</v>
          </cell>
        </row>
        <row r="733">
          <cell r="D733" t="str">
            <v>SM0592D0</v>
          </cell>
          <cell r="E733">
            <v>137728</v>
          </cell>
          <cell r="F733">
            <v>137737</v>
          </cell>
          <cell r="G733" t="str">
            <v>EGDTGM</v>
          </cell>
          <cell r="H733">
            <v>1.044E-2</v>
          </cell>
          <cell r="I733">
            <v>3.7583999999999999E-2</v>
          </cell>
        </row>
        <row r="734">
          <cell r="D734" t="str">
            <v>SM0593D0</v>
          </cell>
          <cell r="E734">
            <v>138501</v>
          </cell>
          <cell r="F734">
            <v>138510</v>
          </cell>
          <cell r="G734" t="str">
            <v>EGDTGM</v>
          </cell>
          <cell r="H734">
            <v>1.044E-2</v>
          </cell>
          <cell r="I734">
            <v>3.7583999999999999E-2</v>
          </cell>
        </row>
        <row r="735">
          <cell r="D735" t="str">
            <v>SM0594D0</v>
          </cell>
          <cell r="E735">
            <v>138574</v>
          </cell>
          <cell r="F735">
            <v>138583</v>
          </cell>
          <cell r="G735" t="str">
            <v>EGDTGM</v>
          </cell>
          <cell r="H735">
            <v>1.044E-2</v>
          </cell>
          <cell r="I735">
            <v>3.7583999999999999E-2</v>
          </cell>
        </row>
        <row r="736">
          <cell r="D736" t="str">
            <v>SM0929D0</v>
          </cell>
          <cell r="E736">
            <v>136526</v>
          </cell>
          <cell r="F736">
            <v>136544</v>
          </cell>
          <cell r="G736" t="str">
            <v>EGDTGM</v>
          </cell>
          <cell r="H736">
            <v>1.044E-2</v>
          </cell>
          <cell r="I736">
            <v>3.7583999999999999E-2</v>
          </cell>
        </row>
        <row r="737">
          <cell r="D737" t="str">
            <v>SM0971D0</v>
          </cell>
          <cell r="E737">
            <v>27169</v>
          </cell>
          <cell r="F737">
            <v>27178</v>
          </cell>
          <cell r="G737" t="str">
            <v>PETRLD</v>
          </cell>
          <cell r="H737">
            <v>1.044E-2</v>
          </cell>
          <cell r="I737">
            <v>3.7583999999999999E-2</v>
          </cell>
        </row>
        <row r="738">
          <cell r="D738" t="str">
            <v>SM1035D0</v>
          </cell>
          <cell r="E738">
            <v>29001</v>
          </cell>
          <cell r="F738">
            <v>29010</v>
          </cell>
          <cell r="G738" t="str">
            <v>GAZVST</v>
          </cell>
          <cell r="H738">
            <v>1.044E-2</v>
          </cell>
          <cell r="I738">
            <v>3.7583999999999999E-2</v>
          </cell>
        </row>
        <row r="739">
          <cell r="D739" t="str">
            <v>SM1035D1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1.044E-2</v>
          </cell>
          <cell r="I739">
            <v>3.7583999999999999E-2</v>
          </cell>
        </row>
        <row r="740">
          <cell r="D740" t="str">
            <v>SM1085D0</v>
          </cell>
          <cell r="E740">
            <v>138574</v>
          </cell>
          <cell r="F740">
            <v>138583</v>
          </cell>
          <cell r="G740" t="str">
            <v>EGDTGM</v>
          </cell>
          <cell r="H740">
            <v>1.044E-2</v>
          </cell>
          <cell r="I740">
            <v>3.7583999999999999E-2</v>
          </cell>
        </row>
        <row r="741">
          <cell r="D741" t="str">
            <v>SM1271D0</v>
          </cell>
          <cell r="E741">
            <v>136526</v>
          </cell>
          <cell r="F741">
            <v>136535</v>
          </cell>
          <cell r="G741" t="str">
            <v>EGDTGM</v>
          </cell>
          <cell r="H741">
            <v>1.044E-2</v>
          </cell>
          <cell r="I741">
            <v>3.7583999999999999E-2</v>
          </cell>
        </row>
        <row r="742">
          <cell r="D742" t="str">
            <v>SM0214D0</v>
          </cell>
          <cell r="E742">
            <v>106318</v>
          </cell>
          <cell r="F742">
            <v>106327</v>
          </cell>
          <cell r="G742" t="str">
            <v>EGDTGM</v>
          </cell>
          <cell r="H742">
            <v>1.0439E-2</v>
          </cell>
          <cell r="I742">
            <v>3.7580000000000002E-2</v>
          </cell>
        </row>
        <row r="743">
          <cell r="D743" t="str">
            <v>SM0231D0</v>
          </cell>
          <cell r="E743">
            <v>107582</v>
          </cell>
          <cell r="F743">
            <v>107591</v>
          </cell>
          <cell r="G743" t="str">
            <v>EGDTGM</v>
          </cell>
          <cell r="H743">
            <v>1.0439E-2</v>
          </cell>
          <cell r="I743">
            <v>3.7580000000000002E-2</v>
          </cell>
        </row>
        <row r="744">
          <cell r="D744" t="str">
            <v>SM0539D0</v>
          </cell>
          <cell r="E744">
            <v>136599</v>
          </cell>
          <cell r="F744">
            <v>136606</v>
          </cell>
          <cell r="G744" t="str">
            <v>GAZVST</v>
          </cell>
          <cell r="H744">
            <v>1.0439E-2</v>
          </cell>
          <cell r="I744">
            <v>3.7580000000000002E-2</v>
          </cell>
        </row>
        <row r="745">
          <cell r="D745" t="str">
            <v>SM0559D0</v>
          </cell>
          <cell r="E745">
            <v>108794</v>
          </cell>
          <cell r="F745">
            <v>108801</v>
          </cell>
          <cell r="G745" t="str">
            <v>EGDTGM</v>
          </cell>
          <cell r="H745">
            <v>1.0439E-2</v>
          </cell>
          <cell r="I745">
            <v>3.7580000000000002E-2</v>
          </cell>
        </row>
        <row r="746">
          <cell r="D746" t="str">
            <v>SM0560D0</v>
          </cell>
          <cell r="E746">
            <v>108035</v>
          </cell>
          <cell r="F746">
            <v>108062</v>
          </cell>
          <cell r="G746" t="str">
            <v>EGDTGM</v>
          </cell>
          <cell r="H746">
            <v>1.0439E-2</v>
          </cell>
          <cell r="I746">
            <v>3.7580000000000002E-2</v>
          </cell>
        </row>
        <row r="747">
          <cell r="D747" t="str">
            <v>SM0561D0</v>
          </cell>
          <cell r="E747">
            <v>106407</v>
          </cell>
          <cell r="F747">
            <v>106434</v>
          </cell>
          <cell r="G747" t="str">
            <v>EGDTGM</v>
          </cell>
          <cell r="H747">
            <v>1.0439E-2</v>
          </cell>
          <cell r="I747">
            <v>3.7580000000000002E-2</v>
          </cell>
        </row>
        <row r="748">
          <cell r="D748" t="str">
            <v>SM0563D0</v>
          </cell>
          <cell r="E748">
            <v>108794</v>
          </cell>
          <cell r="F748">
            <v>108856</v>
          </cell>
          <cell r="G748" t="str">
            <v>EGDTGM</v>
          </cell>
          <cell r="H748">
            <v>1.0439E-2</v>
          </cell>
          <cell r="I748">
            <v>3.7580000000000002E-2</v>
          </cell>
        </row>
        <row r="749">
          <cell r="D749" t="str">
            <v>SM0564D0</v>
          </cell>
          <cell r="E749">
            <v>107733</v>
          </cell>
          <cell r="F749">
            <v>107813</v>
          </cell>
          <cell r="G749" t="str">
            <v>EGDTGM</v>
          </cell>
          <cell r="H749">
            <v>1.0439E-2</v>
          </cell>
          <cell r="I749">
            <v>3.7580000000000002E-2</v>
          </cell>
        </row>
        <row r="750">
          <cell r="D750" t="str">
            <v>SM0565D0</v>
          </cell>
          <cell r="E750">
            <v>106407</v>
          </cell>
          <cell r="F750">
            <v>106425</v>
          </cell>
          <cell r="G750" t="str">
            <v>EGDTGM</v>
          </cell>
          <cell r="H750">
            <v>1.0439E-2</v>
          </cell>
          <cell r="I750">
            <v>3.7580000000000002E-2</v>
          </cell>
        </row>
        <row r="751">
          <cell r="D751" t="str">
            <v>SM0566D1</v>
          </cell>
          <cell r="E751">
            <v>106318</v>
          </cell>
          <cell r="F751">
            <v>106327</v>
          </cell>
          <cell r="G751" t="str">
            <v>EGDTGM</v>
          </cell>
          <cell r="H751">
            <v>1.0439E-2</v>
          </cell>
          <cell r="I751">
            <v>3.7580000000000002E-2</v>
          </cell>
        </row>
        <row r="752">
          <cell r="D752" t="str">
            <v>SM0566D2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1.0439E-2</v>
          </cell>
          <cell r="I752">
            <v>3.7580000000000002E-2</v>
          </cell>
        </row>
        <row r="753">
          <cell r="D753" t="str">
            <v>SM0567D0</v>
          </cell>
          <cell r="E753">
            <v>106363</v>
          </cell>
          <cell r="F753">
            <v>106372</v>
          </cell>
          <cell r="G753" t="str">
            <v>EGDTGM</v>
          </cell>
          <cell r="H753">
            <v>1.0439E-2</v>
          </cell>
          <cell r="I753">
            <v>3.7580000000000002E-2</v>
          </cell>
        </row>
        <row r="754">
          <cell r="D754" t="str">
            <v>SM0570D0</v>
          </cell>
          <cell r="E754">
            <v>106817</v>
          </cell>
          <cell r="F754">
            <v>106826</v>
          </cell>
          <cell r="G754" t="str">
            <v>EGDTGM</v>
          </cell>
          <cell r="H754">
            <v>1.0439E-2</v>
          </cell>
          <cell r="I754">
            <v>3.7580000000000002E-2</v>
          </cell>
        </row>
        <row r="755">
          <cell r="D755" t="str">
            <v>SM0571D0</v>
          </cell>
          <cell r="E755">
            <v>107733</v>
          </cell>
          <cell r="F755">
            <v>107751</v>
          </cell>
          <cell r="G755" t="str">
            <v>EGDTGM</v>
          </cell>
          <cell r="H755">
            <v>1.0439E-2</v>
          </cell>
          <cell r="I755">
            <v>3.7580000000000002E-2</v>
          </cell>
        </row>
        <row r="756">
          <cell r="D756" t="str">
            <v>SM0572D0</v>
          </cell>
          <cell r="E756">
            <v>107733</v>
          </cell>
          <cell r="F756">
            <v>107742</v>
          </cell>
          <cell r="G756" t="str">
            <v>EGDTGM</v>
          </cell>
          <cell r="H756">
            <v>1.0439E-2</v>
          </cell>
          <cell r="I756">
            <v>3.7580000000000002E-2</v>
          </cell>
        </row>
        <row r="757">
          <cell r="D757" t="str">
            <v>SM0573D0</v>
          </cell>
          <cell r="E757">
            <v>138618</v>
          </cell>
          <cell r="F757">
            <v>138645</v>
          </cell>
          <cell r="G757" t="str">
            <v>EGDTGM</v>
          </cell>
          <cell r="H757">
            <v>1.0439E-2</v>
          </cell>
          <cell r="I757">
            <v>3.7580000000000002E-2</v>
          </cell>
        </row>
        <row r="758">
          <cell r="D758" t="str">
            <v>SM0574D0</v>
          </cell>
          <cell r="E758">
            <v>137504</v>
          </cell>
          <cell r="F758">
            <v>137531</v>
          </cell>
          <cell r="G758" t="str">
            <v>EGDTGM</v>
          </cell>
          <cell r="H758">
            <v>1.0439E-2</v>
          </cell>
          <cell r="I758">
            <v>3.7580000000000002E-2</v>
          </cell>
        </row>
        <row r="759">
          <cell r="D759" t="str">
            <v>SM0575D0</v>
          </cell>
          <cell r="E759">
            <v>107662</v>
          </cell>
          <cell r="F759">
            <v>107671</v>
          </cell>
          <cell r="G759" t="str">
            <v>EGDTGM</v>
          </cell>
          <cell r="H759">
            <v>1.0439E-2</v>
          </cell>
          <cell r="I759">
            <v>3.7580000000000002E-2</v>
          </cell>
        </row>
        <row r="760">
          <cell r="D760" t="str">
            <v>SM0576D0</v>
          </cell>
          <cell r="E760">
            <v>108963</v>
          </cell>
          <cell r="F760">
            <v>108972</v>
          </cell>
          <cell r="G760" t="str">
            <v>EGDTGM</v>
          </cell>
          <cell r="H760">
            <v>1.0439E-2</v>
          </cell>
          <cell r="I760">
            <v>3.7580000000000002E-2</v>
          </cell>
        </row>
        <row r="761">
          <cell r="D761" t="str">
            <v>SM0577D0</v>
          </cell>
          <cell r="E761">
            <v>136802</v>
          </cell>
          <cell r="F761">
            <v>136811</v>
          </cell>
          <cell r="G761" t="str">
            <v>EGDTGM</v>
          </cell>
          <cell r="H761">
            <v>1.0439E-2</v>
          </cell>
          <cell r="I761">
            <v>3.7580000000000002E-2</v>
          </cell>
        </row>
        <row r="762">
          <cell r="D762" t="str">
            <v>SM0578D0</v>
          </cell>
          <cell r="E762">
            <v>106407</v>
          </cell>
          <cell r="F762">
            <v>106452</v>
          </cell>
          <cell r="G762" t="str">
            <v>EGDTGM</v>
          </cell>
          <cell r="H762">
            <v>1.0439E-2</v>
          </cell>
          <cell r="I762">
            <v>3.7580000000000002E-2</v>
          </cell>
        </row>
        <row r="763">
          <cell r="D763" t="str">
            <v>SM0579D0</v>
          </cell>
          <cell r="E763">
            <v>106461</v>
          </cell>
          <cell r="F763">
            <v>106470</v>
          </cell>
          <cell r="G763" t="str">
            <v>EGDTGM</v>
          </cell>
          <cell r="H763">
            <v>1.0439E-2</v>
          </cell>
          <cell r="I763">
            <v>3.7580000000000002E-2</v>
          </cell>
        </row>
        <row r="764">
          <cell r="D764" t="str">
            <v>SM0581D0</v>
          </cell>
          <cell r="E764">
            <v>106817</v>
          </cell>
          <cell r="F764">
            <v>106942</v>
          </cell>
          <cell r="G764" t="str">
            <v>EGDTGM</v>
          </cell>
          <cell r="H764">
            <v>1.0439E-2</v>
          </cell>
          <cell r="I764">
            <v>3.7580000000000002E-2</v>
          </cell>
        </row>
        <row r="765">
          <cell r="D765" t="str">
            <v>SM0582D0</v>
          </cell>
          <cell r="E765">
            <v>106407</v>
          </cell>
          <cell r="F765">
            <v>106452</v>
          </cell>
          <cell r="G765" t="str">
            <v>EGDTGM</v>
          </cell>
          <cell r="H765">
            <v>1.0439E-2</v>
          </cell>
          <cell r="I765">
            <v>3.7580000000000002E-2</v>
          </cell>
        </row>
        <row r="766">
          <cell r="D766" t="str">
            <v>SM0677D0</v>
          </cell>
          <cell r="E766">
            <v>138618</v>
          </cell>
          <cell r="F766">
            <v>138627</v>
          </cell>
          <cell r="G766" t="str">
            <v>GAZVST</v>
          </cell>
          <cell r="H766">
            <v>1.0439E-2</v>
          </cell>
          <cell r="I766">
            <v>3.7580000000000002E-2</v>
          </cell>
        </row>
        <row r="767">
          <cell r="D767" t="str">
            <v>SM0982D0</v>
          </cell>
          <cell r="E767">
            <v>136599</v>
          </cell>
          <cell r="F767">
            <v>136606</v>
          </cell>
          <cell r="G767" t="str">
            <v>GAZVST</v>
          </cell>
          <cell r="H767">
            <v>1.0439E-2</v>
          </cell>
          <cell r="I767">
            <v>3.7580000000000002E-2</v>
          </cell>
        </row>
        <row r="768">
          <cell r="D768" t="str">
            <v>SM0992D0</v>
          </cell>
          <cell r="E768">
            <v>106620</v>
          </cell>
          <cell r="F768">
            <v>106398</v>
          </cell>
          <cell r="G768" t="str">
            <v>BERGSG</v>
          </cell>
          <cell r="H768">
            <v>1.0439E-2</v>
          </cell>
          <cell r="I768">
            <v>3.7580000000000002E-2</v>
          </cell>
        </row>
        <row r="769">
          <cell r="D769" t="str">
            <v>SM1215D0</v>
          </cell>
          <cell r="E769">
            <v>137407</v>
          </cell>
          <cell r="F769">
            <v>137416</v>
          </cell>
          <cell r="G769" t="str">
            <v>GAZVST</v>
          </cell>
          <cell r="H769">
            <v>1.0439E-2</v>
          </cell>
          <cell r="I769">
            <v>3.7580000000000002E-2</v>
          </cell>
        </row>
        <row r="770">
          <cell r="D770" t="str">
            <v>SM0553D0</v>
          </cell>
          <cell r="E770">
            <v>139811</v>
          </cell>
          <cell r="F770">
            <v>139820</v>
          </cell>
          <cell r="G770" t="str">
            <v>EGDTGM</v>
          </cell>
          <cell r="H770">
            <v>1.0461E-2</v>
          </cell>
          <cell r="I770">
            <v>3.7659999999999999E-2</v>
          </cell>
        </row>
        <row r="771">
          <cell r="D771" t="str">
            <v>SM0555D0</v>
          </cell>
          <cell r="E771">
            <v>139704</v>
          </cell>
          <cell r="F771">
            <v>139713</v>
          </cell>
          <cell r="G771" t="str">
            <v>EGDTGM</v>
          </cell>
          <cell r="H771">
            <v>1.0461E-2</v>
          </cell>
          <cell r="I771">
            <v>3.7659999999999999E-2</v>
          </cell>
        </row>
        <row r="772">
          <cell r="D772" t="str">
            <v>SM0930D0</v>
          </cell>
          <cell r="E772">
            <v>142122</v>
          </cell>
          <cell r="F772">
            <v>142131</v>
          </cell>
          <cell r="G772" t="str">
            <v>CPLCNC</v>
          </cell>
          <cell r="H772">
            <v>1.0461E-2</v>
          </cell>
          <cell r="I772">
            <v>3.7659999999999999E-2</v>
          </cell>
        </row>
        <row r="773">
          <cell r="D773" t="str">
            <v>SM0935D0</v>
          </cell>
          <cell r="E773">
            <v>139704</v>
          </cell>
          <cell r="F773">
            <v>139713</v>
          </cell>
          <cell r="G773" t="str">
            <v>CETZAL</v>
          </cell>
          <cell r="H773">
            <v>1.0461E-2</v>
          </cell>
          <cell r="I773">
            <v>3.7659999999999999E-2</v>
          </cell>
        </row>
        <row r="774">
          <cell r="D774" t="str">
            <v>SM0953D0</v>
          </cell>
          <cell r="E774">
            <v>109265</v>
          </cell>
          <cell r="F774">
            <v>109274</v>
          </cell>
          <cell r="G774" t="str">
            <v>EGDTGM</v>
          </cell>
          <cell r="H774">
            <v>1.0461E-2</v>
          </cell>
          <cell r="I774">
            <v>3.7659999999999999E-2</v>
          </cell>
        </row>
        <row r="775">
          <cell r="D775" t="str">
            <v>SM0954D0</v>
          </cell>
          <cell r="E775">
            <v>140244</v>
          </cell>
          <cell r="F775">
            <v>140253</v>
          </cell>
          <cell r="G775" t="str">
            <v>CPLCNC</v>
          </cell>
          <cell r="H775">
            <v>1.0461E-2</v>
          </cell>
          <cell r="I775">
            <v>3.7659999999999999E-2</v>
          </cell>
        </row>
        <row r="776">
          <cell r="D776" t="str">
            <v>SM0955D0</v>
          </cell>
          <cell r="E776">
            <v>139884</v>
          </cell>
          <cell r="F776">
            <v>139893</v>
          </cell>
          <cell r="G776" t="str">
            <v>AMRDAR</v>
          </cell>
          <cell r="H776">
            <v>1.0461E-2</v>
          </cell>
          <cell r="I776">
            <v>3.7659999999999999E-2</v>
          </cell>
        </row>
        <row r="777">
          <cell r="D777" t="str">
            <v>SM1122D0</v>
          </cell>
          <cell r="E777">
            <v>143021</v>
          </cell>
          <cell r="F777">
            <v>143049</v>
          </cell>
          <cell r="G777" t="str">
            <v>CPLCNC</v>
          </cell>
          <cell r="H777">
            <v>1.0461E-2</v>
          </cell>
          <cell r="I777">
            <v>3.7659999999999999E-2</v>
          </cell>
        </row>
        <row r="778">
          <cell r="D778" t="str">
            <v>SM1140D0</v>
          </cell>
          <cell r="E778">
            <v>142284</v>
          </cell>
          <cell r="F778">
            <v>142293</v>
          </cell>
          <cell r="G778" t="str">
            <v>CPLCNC</v>
          </cell>
          <cell r="H778">
            <v>1.0461E-2</v>
          </cell>
          <cell r="I778">
            <v>3.7659999999999999E-2</v>
          </cell>
        </row>
        <row r="779">
          <cell r="D779" t="str">
            <v>SM1216D0</v>
          </cell>
          <cell r="E779">
            <v>139704</v>
          </cell>
          <cell r="F779">
            <v>139713</v>
          </cell>
          <cell r="G779" t="str">
            <v>MICHEL</v>
          </cell>
          <cell r="H779">
            <v>1.0461E-2</v>
          </cell>
          <cell r="I779">
            <v>3.7659999999999999E-2</v>
          </cell>
        </row>
        <row r="780">
          <cell r="D780" t="str">
            <v>SM1230D0</v>
          </cell>
          <cell r="E780">
            <v>142710</v>
          </cell>
          <cell r="F780">
            <v>142729</v>
          </cell>
          <cell r="G780" t="str">
            <v>CPLCNC</v>
          </cell>
          <cell r="H780">
            <v>1.0461E-2</v>
          </cell>
          <cell r="I780">
            <v>3.7659999999999999E-2</v>
          </cell>
        </row>
        <row r="781">
          <cell r="D781" t="str">
            <v>SM1235D0</v>
          </cell>
          <cell r="E781">
            <v>139704</v>
          </cell>
          <cell r="F781">
            <v>139713</v>
          </cell>
          <cell r="G781" t="str">
            <v>SILCOZL</v>
          </cell>
          <cell r="H781">
            <v>1.0461E-2</v>
          </cell>
          <cell r="I781">
            <v>3.7659999999999999E-2</v>
          </cell>
        </row>
        <row r="782">
          <cell r="D782" t="str">
            <v>SM1253D0</v>
          </cell>
          <cell r="E782">
            <v>140627</v>
          </cell>
          <cell r="F782">
            <v>140636</v>
          </cell>
          <cell r="G782" t="str">
            <v>AMRDAR</v>
          </cell>
          <cell r="H782">
            <v>1.0461E-2</v>
          </cell>
          <cell r="I782">
            <v>3.7659999999999999E-2</v>
          </cell>
        </row>
        <row r="783">
          <cell r="D783" t="str">
            <v>SM1270D0</v>
          </cell>
          <cell r="E783">
            <v>139704</v>
          </cell>
          <cell r="F783">
            <v>139713</v>
          </cell>
          <cell r="G783" t="str">
            <v>EGDTGM</v>
          </cell>
          <cell r="H783">
            <v>1.0461E-2</v>
          </cell>
          <cell r="I783">
            <v>3.7659999999999999E-2</v>
          </cell>
        </row>
        <row r="784">
          <cell r="D784" t="str">
            <v>SM1282D0</v>
          </cell>
          <cell r="E784">
            <v>55473</v>
          </cell>
          <cell r="F784">
            <v>55482</v>
          </cell>
          <cell r="G784" t="str">
            <v>EGDTGM</v>
          </cell>
          <cell r="H784">
            <v>1.0463999999999999E-2</v>
          </cell>
          <cell r="I784">
            <v>3.7670000000000002E-2</v>
          </cell>
        </row>
        <row r="785">
          <cell r="D785" t="str">
            <v>SM0027D0</v>
          </cell>
          <cell r="E785">
            <v>34903</v>
          </cell>
          <cell r="F785">
            <v>34958</v>
          </cell>
          <cell r="G785" t="str">
            <v>EGDTGM</v>
          </cell>
          <cell r="H785">
            <v>1.0428E-2</v>
          </cell>
          <cell r="I785">
            <v>3.7540999999999998E-2</v>
          </cell>
        </row>
        <row r="786">
          <cell r="D786" t="str">
            <v>SM0596D0</v>
          </cell>
          <cell r="E786">
            <v>33435</v>
          </cell>
          <cell r="F786">
            <v>33444</v>
          </cell>
          <cell r="G786" t="str">
            <v>EGDTGM</v>
          </cell>
          <cell r="H786">
            <v>1.0428E-2</v>
          </cell>
          <cell r="I786">
            <v>3.7540999999999998E-2</v>
          </cell>
        </row>
        <row r="787">
          <cell r="D787" t="str">
            <v>SM0598D0</v>
          </cell>
          <cell r="E787">
            <v>33658</v>
          </cell>
          <cell r="F787">
            <v>33701</v>
          </cell>
          <cell r="G787" t="str">
            <v>EGDTGM</v>
          </cell>
          <cell r="H787">
            <v>1.0428E-2</v>
          </cell>
          <cell r="I787">
            <v>3.7540999999999998E-2</v>
          </cell>
        </row>
        <row r="788">
          <cell r="D788" t="str">
            <v>SM0599D0</v>
          </cell>
          <cell r="E788">
            <v>33658</v>
          </cell>
          <cell r="F788">
            <v>33685</v>
          </cell>
          <cell r="G788" t="str">
            <v>EGDTGM</v>
          </cell>
          <cell r="H788">
            <v>1.0428E-2</v>
          </cell>
          <cell r="I788">
            <v>3.7540999999999998E-2</v>
          </cell>
        </row>
        <row r="789">
          <cell r="D789" t="str">
            <v>SM0600D0</v>
          </cell>
          <cell r="E789">
            <v>34690</v>
          </cell>
          <cell r="F789">
            <v>34716</v>
          </cell>
          <cell r="G789" t="str">
            <v>EGDTGM</v>
          </cell>
          <cell r="H789">
            <v>1.0428E-2</v>
          </cell>
          <cell r="I789">
            <v>3.7540999999999998E-2</v>
          </cell>
        </row>
        <row r="790">
          <cell r="D790" t="str">
            <v>SM0601D0</v>
          </cell>
          <cell r="E790">
            <v>34690</v>
          </cell>
          <cell r="F790">
            <v>34734</v>
          </cell>
          <cell r="G790" t="str">
            <v>EGDTGM</v>
          </cell>
          <cell r="H790">
            <v>1.0428E-2</v>
          </cell>
          <cell r="I790">
            <v>3.7540999999999998E-2</v>
          </cell>
        </row>
        <row r="791">
          <cell r="D791" t="str">
            <v>SM0602D0</v>
          </cell>
          <cell r="E791">
            <v>32394</v>
          </cell>
          <cell r="F791">
            <v>32401</v>
          </cell>
          <cell r="G791" t="str">
            <v>EGDTGM</v>
          </cell>
          <cell r="H791">
            <v>1.0428E-2</v>
          </cell>
          <cell r="I791">
            <v>3.7540999999999998E-2</v>
          </cell>
        </row>
        <row r="792">
          <cell r="D792" t="str">
            <v>SM0603D0</v>
          </cell>
          <cell r="E792">
            <v>32483</v>
          </cell>
          <cell r="F792">
            <v>32492</v>
          </cell>
          <cell r="G792" t="str">
            <v>EGDTGM</v>
          </cell>
          <cell r="H792">
            <v>1.0428E-2</v>
          </cell>
          <cell r="I792">
            <v>3.7540999999999998E-2</v>
          </cell>
        </row>
        <row r="793">
          <cell r="D793" t="str">
            <v>SM0604D0</v>
          </cell>
          <cell r="E793">
            <v>33658</v>
          </cell>
          <cell r="F793">
            <v>33667</v>
          </cell>
          <cell r="G793" t="str">
            <v>EGDTGM</v>
          </cell>
          <cell r="H793">
            <v>1.0428E-2</v>
          </cell>
          <cell r="I793">
            <v>3.7540999999999998E-2</v>
          </cell>
        </row>
        <row r="794">
          <cell r="D794" t="str">
            <v>SM0605D0</v>
          </cell>
          <cell r="E794">
            <v>33658</v>
          </cell>
          <cell r="F794">
            <v>33676</v>
          </cell>
          <cell r="G794" t="str">
            <v>EGDTGM</v>
          </cell>
          <cell r="H794">
            <v>1.0428E-2</v>
          </cell>
          <cell r="I794">
            <v>3.7540999999999998E-2</v>
          </cell>
        </row>
        <row r="795">
          <cell r="D795" t="str">
            <v>SM0606D0</v>
          </cell>
          <cell r="E795">
            <v>34075</v>
          </cell>
          <cell r="F795">
            <v>34084</v>
          </cell>
          <cell r="G795" t="str">
            <v>EGDTGM</v>
          </cell>
          <cell r="H795">
            <v>1.0428E-2</v>
          </cell>
          <cell r="I795">
            <v>3.7540999999999998E-2</v>
          </cell>
        </row>
        <row r="796">
          <cell r="D796" t="str">
            <v>SM0607D0</v>
          </cell>
          <cell r="E796">
            <v>32483</v>
          </cell>
          <cell r="F796">
            <v>32526</v>
          </cell>
          <cell r="G796" t="str">
            <v>EGDTGM</v>
          </cell>
          <cell r="H796">
            <v>1.0428E-2</v>
          </cell>
          <cell r="I796">
            <v>3.7540999999999998E-2</v>
          </cell>
        </row>
        <row r="797">
          <cell r="D797" t="str">
            <v>SM0870D0</v>
          </cell>
          <cell r="E797">
            <v>32544</v>
          </cell>
          <cell r="F797">
            <v>32553</v>
          </cell>
          <cell r="G797" t="str">
            <v>CPLCNC</v>
          </cell>
          <cell r="H797">
            <v>1.0428E-2</v>
          </cell>
          <cell r="I797">
            <v>3.7540999999999998E-2</v>
          </cell>
        </row>
        <row r="798">
          <cell r="D798" t="str">
            <v>SM1214D0</v>
          </cell>
          <cell r="E798">
            <v>35269</v>
          </cell>
          <cell r="F798">
            <v>35278</v>
          </cell>
          <cell r="G798" t="str">
            <v>CPLCNC</v>
          </cell>
          <cell r="H798">
            <v>1.0428E-2</v>
          </cell>
          <cell r="I798">
            <v>3.7540999999999998E-2</v>
          </cell>
        </row>
        <row r="799">
          <cell r="D799" t="str">
            <v>SM1269D0</v>
          </cell>
          <cell r="E799">
            <v>33122</v>
          </cell>
          <cell r="F799">
            <v>33131</v>
          </cell>
          <cell r="G799" t="str">
            <v>PTRMDG</v>
          </cell>
          <cell r="H799">
            <v>1.0428E-2</v>
          </cell>
          <cell r="I799">
            <v>3.7540999999999998E-2</v>
          </cell>
        </row>
        <row r="800">
          <cell r="D800" t="str">
            <v>SM0037D0</v>
          </cell>
          <cell r="E800">
            <v>57831</v>
          </cell>
          <cell r="F800">
            <v>57895</v>
          </cell>
          <cell r="G800" t="str">
            <v>EGDTGM</v>
          </cell>
          <cell r="H800">
            <v>1.0465E-2</v>
          </cell>
          <cell r="I800">
            <v>3.7673999999999999E-2</v>
          </cell>
        </row>
        <row r="801">
          <cell r="D801" t="str">
            <v>SM0043D0</v>
          </cell>
          <cell r="E801">
            <v>57314</v>
          </cell>
          <cell r="F801">
            <v>57323</v>
          </cell>
          <cell r="G801" t="str">
            <v>EGDTGM</v>
          </cell>
          <cell r="H801">
            <v>1.0465E-2</v>
          </cell>
          <cell r="I801">
            <v>3.7673999999999999E-2</v>
          </cell>
        </row>
        <row r="802">
          <cell r="D802" t="str">
            <v>SM0046D0</v>
          </cell>
          <cell r="E802">
            <v>56773</v>
          </cell>
          <cell r="F802">
            <v>56782</v>
          </cell>
          <cell r="G802" t="str">
            <v>CPLCNC</v>
          </cell>
          <cell r="H802">
            <v>1.0465E-2</v>
          </cell>
          <cell r="I802">
            <v>3.7673999999999999E-2</v>
          </cell>
        </row>
        <row r="803">
          <cell r="D803" t="str">
            <v>SM0289D0</v>
          </cell>
          <cell r="E803">
            <v>56522</v>
          </cell>
          <cell r="F803">
            <v>56531</v>
          </cell>
          <cell r="G803" t="str">
            <v>CPLCNC</v>
          </cell>
          <cell r="H803">
            <v>1.0465E-2</v>
          </cell>
          <cell r="I803">
            <v>3.7673999999999999E-2</v>
          </cell>
        </row>
        <row r="804">
          <cell r="D804" t="str">
            <v>SM0428D0</v>
          </cell>
          <cell r="E804">
            <v>58552</v>
          </cell>
          <cell r="F804">
            <v>58561</v>
          </cell>
          <cell r="G804" t="str">
            <v>CPLCNC</v>
          </cell>
          <cell r="H804">
            <v>1.0465E-2</v>
          </cell>
          <cell r="I804">
            <v>3.7673999999999999E-2</v>
          </cell>
        </row>
        <row r="805">
          <cell r="D805" t="str">
            <v>SM0540D0</v>
          </cell>
          <cell r="E805">
            <v>59826</v>
          </cell>
          <cell r="F805">
            <v>59835</v>
          </cell>
          <cell r="G805" t="str">
            <v>EGDTGM</v>
          </cell>
          <cell r="H805">
            <v>1.0465E-2</v>
          </cell>
          <cell r="I805">
            <v>3.7673999999999999E-2</v>
          </cell>
        </row>
        <row r="806">
          <cell r="D806" t="str">
            <v>SM0543D0</v>
          </cell>
          <cell r="E806">
            <v>56666</v>
          </cell>
          <cell r="F806">
            <v>56675</v>
          </cell>
          <cell r="G806" t="str">
            <v>EGDTGM</v>
          </cell>
          <cell r="H806">
            <v>1.0465E-2</v>
          </cell>
          <cell r="I806">
            <v>3.7673999999999999E-2</v>
          </cell>
        </row>
        <row r="807">
          <cell r="D807" t="str">
            <v>SM0544D1</v>
          </cell>
          <cell r="E807">
            <v>55384</v>
          </cell>
          <cell r="F807">
            <v>55393</v>
          </cell>
          <cell r="G807" t="str">
            <v>EGDTGM</v>
          </cell>
          <cell r="H807">
            <v>1.0465E-2</v>
          </cell>
          <cell r="I807">
            <v>3.7673999999999999E-2</v>
          </cell>
        </row>
        <row r="808">
          <cell r="D808" t="str">
            <v>SM0544D2</v>
          </cell>
          <cell r="E808">
            <v>57644</v>
          </cell>
          <cell r="F808">
            <v>57680</v>
          </cell>
          <cell r="G808" t="str">
            <v>CPLCNC</v>
          </cell>
          <cell r="H808">
            <v>1.0465E-2</v>
          </cell>
          <cell r="I808">
            <v>3.7673999999999999E-2</v>
          </cell>
        </row>
        <row r="809">
          <cell r="D809" t="str">
            <v>SM0545D0</v>
          </cell>
          <cell r="E809">
            <v>55008</v>
          </cell>
          <cell r="F809">
            <v>55017</v>
          </cell>
          <cell r="G809" t="str">
            <v>EGDTGM</v>
          </cell>
          <cell r="H809">
            <v>1.0465E-2</v>
          </cell>
          <cell r="I809">
            <v>3.7673999999999999E-2</v>
          </cell>
        </row>
        <row r="810">
          <cell r="D810" t="str">
            <v>SM0546D1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1.0465E-2</v>
          </cell>
          <cell r="I810">
            <v>3.7673999999999999E-2</v>
          </cell>
        </row>
        <row r="811">
          <cell r="D811" t="str">
            <v>SM0546D2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1.0465E-2</v>
          </cell>
          <cell r="I811">
            <v>3.7673999999999999E-2</v>
          </cell>
        </row>
        <row r="812">
          <cell r="D812" t="str">
            <v>SM0548D0</v>
          </cell>
          <cell r="E812">
            <v>141134</v>
          </cell>
          <cell r="F812">
            <v>141161</v>
          </cell>
          <cell r="G812" t="str">
            <v>EGDTGM</v>
          </cell>
          <cell r="H812">
            <v>1.0465E-2</v>
          </cell>
          <cell r="I812">
            <v>3.7673999999999999E-2</v>
          </cell>
        </row>
        <row r="813">
          <cell r="D813" t="str">
            <v>SM0549D0</v>
          </cell>
          <cell r="E813">
            <v>141134</v>
          </cell>
          <cell r="F813">
            <v>141143</v>
          </cell>
          <cell r="G813" t="str">
            <v>EGDTGM</v>
          </cell>
          <cell r="H813">
            <v>1.0465E-2</v>
          </cell>
          <cell r="I813">
            <v>3.7673999999999999E-2</v>
          </cell>
        </row>
        <row r="814">
          <cell r="D814" t="str">
            <v>SM0550D0</v>
          </cell>
          <cell r="E814">
            <v>141134</v>
          </cell>
          <cell r="F814">
            <v>141214</v>
          </cell>
          <cell r="G814" t="str">
            <v>EGDTGM</v>
          </cell>
          <cell r="H814">
            <v>1.0465E-2</v>
          </cell>
          <cell r="I814">
            <v>3.7673999999999999E-2</v>
          </cell>
        </row>
        <row r="815">
          <cell r="D815" t="str">
            <v>SM0551D0</v>
          </cell>
          <cell r="E815">
            <v>141580</v>
          </cell>
          <cell r="F815">
            <v>141599</v>
          </cell>
          <cell r="G815" t="str">
            <v>EGDTGM</v>
          </cell>
          <cell r="H815">
            <v>1.0465E-2</v>
          </cell>
          <cell r="I815">
            <v>3.7673999999999999E-2</v>
          </cell>
        </row>
        <row r="816">
          <cell r="D816" t="str">
            <v>SM0552D0</v>
          </cell>
          <cell r="E816">
            <v>141786</v>
          </cell>
          <cell r="F816">
            <v>141839</v>
          </cell>
          <cell r="G816" t="str">
            <v>EGDTGM</v>
          </cell>
          <cell r="H816">
            <v>1.0465E-2</v>
          </cell>
          <cell r="I816">
            <v>3.7673999999999999E-2</v>
          </cell>
        </row>
        <row r="817">
          <cell r="D817" t="str">
            <v>SM0554D0</v>
          </cell>
          <cell r="E817">
            <v>142774</v>
          </cell>
          <cell r="F817">
            <v>142783</v>
          </cell>
          <cell r="G817" t="str">
            <v>EGDTGM</v>
          </cell>
          <cell r="H817">
            <v>1.0465E-2</v>
          </cell>
          <cell r="I817">
            <v>3.7673999999999999E-2</v>
          </cell>
        </row>
        <row r="818">
          <cell r="D818" t="str">
            <v>SM0556D0</v>
          </cell>
          <cell r="E818">
            <v>109354</v>
          </cell>
          <cell r="F818">
            <v>109363</v>
          </cell>
          <cell r="G818" t="str">
            <v>EGDTGM</v>
          </cell>
          <cell r="H818">
            <v>1.0465E-2</v>
          </cell>
          <cell r="I818">
            <v>3.7673999999999999E-2</v>
          </cell>
        </row>
        <row r="819">
          <cell r="D819" t="str">
            <v>SM0557D0</v>
          </cell>
          <cell r="E819">
            <v>109176</v>
          </cell>
          <cell r="F819">
            <v>109185</v>
          </cell>
          <cell r="G819" t="str">
            <v>EGDTGM</v>
          </cell>
          <cell r="H819">
            <v>1.0465E-2</v>
          </cell>
          <cell r="I819">
            <v>3.7673999999999999E-2</v>
          </cell>
        </row>
        <row r="820">
          <cell r="D820" t="str">
            <v>SM0558D0</v>
          </cell>
          <cell r="E820">
            <v>109176</v>
          </cell>
          <cell r="F820">
            <v>109256</v>
          </cell>
          <cell r="G820" t="str">
            <v>EGDTGM</v>
          </cell>
          <cell r="H820">
            <v>1.0465E-2</v>
          </cell>
          <cell r="I820">
            <v>3.7673999999999999E-2</v>
          </cell>
        </row>
        <row r="821">
          <cell r="D821" t="str">
            <v>SM0562D0</v>
          </cell>
          <cell r="E821">
            <v>108712</v>
          </cell>
          <cell r="F821">
            <v>108721</v>
          </cell>
          <cell r="G821" t="str">
            <v>EGDTGM</v>
          </cell>
          <cell r="H821">
            <v>1.0465E-2</v>
          </cell>
          <cell r="I821">
            <v>3.7673999999999999E-2</v>
          </cell>
        </row>
        <row r="822">
          <cell r="D822" t="str">
            <v>SM0568D0</v>
          </cell>
          <cell r="E822">
            <v>108491</v>
          </cell>
          <cell r="F822">
            <v>108507</v>
          </cell>
          <cell r="G822" t="str">
            <v>EGDTGM</v>
          </cell>
          <cell r="H822">
            <v>1.0465E-2</v>
          </cell>
          <cell r="I822">
            <v>3.7673999999999999E-2</v>
          </cell>
        </row>
        <row r="823">
          <cell r="D823" t="str">
            <v>SM0569D0</v>
          </cell>
          <cell r="E823">
            <v>109176</v>
          </cell>
          <cell r="F823">
            <v>109238</v>
          </cell>
          <cell r="G823" t="str">
            <v>EGDTGM</v>
          </cell>
          <cell r="H823">
            <v>1.0465E-2</v>
          </cell>
          <cell r="I823">
            <v>3.7673999999999999E-2</v>
          </cell>
        </row>
        <row r="824">
          <cell r="D824" t="str">
            <v>SM0681D0</v>
          </cell>
          <cell r="E824">
            <v>109354</v>
          </cell>
          <cell r="F824">
            <v>109407</v>
          </cell>
          <cell r="G824" t="str">
            <v>EGDTGM</v>
          </cell>
          <cell r="H824">
            <v>1.0465E-2</v>
          </cell>
          <cell r="I824">
            <v>3.7673999999999999E-2</v>
          </cell>
        </row>
        <row r="825">
          <cell r="D825" t="str">
            <v>SM0893D0</v>
          </cell>
          <cell r="E825">
            <v>108268</v>
          </cell>
          <cell r="F825">
            <v>108277</v>
          </cell>
          <cell r="G825" t="str">
            <v>EGDTGM</v>
          </cell>
          <cell r="H825">
            <v>1.0465E-2</v>
          </cell>
          <cell r="I825">
            <v>3.7673999999999999E-2</v>
          </cell>
        </row>
        <row r="826">
          <cell r="D826" t="str">
            <v>SM0981D0</v>
          </cell>
          <cell r="E826">
            <v>57644</v>
          </cell>
          <cell r="F826">
            <v>57653</v>
          </cell>
          <cell r="G826" t="str">
            <v>CPLCNC</v>
          </cell>
          <cell r="H826">
            <v>1.0465E-2</v>
          </cell>
          <cell r="I826">
            <v>3.7673999999999999E-2</v>
          </cell>
        </row>
        <row r="827">
          <cell r="D827" t="str">
            <v>SM1039D0</v>
          </cell>
          <cell r="E827">
            <v>59416</v>
          </cell>
          <cell r="F827">
            <v>59425</v>
          </cell>
          <cell r="G827" t="str">
            <v>CPLCNC</v>
          </cell>
          <cell r="H827">
            <v>1.0465E-2</v>
          </cell>
          <cell r="I827">
            <v>3.7673999999999999E-2</v>
          </cell>
        </row>
        <row r="828">
          <cell r="D828" t="str">
            <v>SM1144D0</v>
          </cell>
          <cell r="E828">
            <v>55008</v>
          </cell>
          <cell r="F828">
            <v>55017</v>
          </cell>
          <cell r="G828" t="str">
            <v>METALI</v>
          </cell>
          <cell r="H828">
            <v>1.0465E-2</v>
          </cell>
          <cell r="I828">
            <v>3.7673999999999999E-2</v>
          </cell>
        </row>
        <row r="829">
          <cell r="D829" t="str">
            <v>SM0622D0</v>
          </cell>
          <cell r="E829">
            <v>58311</v>
          </cell>
          <cell r="F829">
            <v>58320</v>
          </cell>
          <cell r="G829" t="str">
            <v>EGDTGM</v>
          </cell>
          <cell r="H829">
            <v>1.0473E-2</v>
          </cell>
          <cell r="I829">
            <v>3.7703E-2</v>
          </cell>
        </row>
        <row r="830">
          <cell r="D830" t="str">
            <v>SM0645D0</v>
          </cell>
          <cell r="E830">
            <v>115236</v>
          </cell>
          <cell r="F830">
            <v>115245</v>
          </cell>
          <cell r="G830" t="str">
            <v>EGDTGM</v>
          </cell>
          <cell r="H830">
            <v>1.0473E-2</v>
          </cell>
          <cell r="I830">
            <v>3.7703E-2</v>
          </cell>
        </row>
        <row r="831">
          <cell r="D831" t="str">
            <v>SM0646D0</v>
          </cell>
          <cell r="E831">
            <v>114710</v>
          </cell>
          <cell r="F831">
            <v>114729</v>
          </cell>
          <cell r="G831" t="str">
            <v>EGDTGM</v>
          </cell>
          <cell r="H831">
            <v>1.0473E-2</v>
          </cell>
          <cell r="I831">
            <v>3.7703E-2</v>
          </cell>
        </row>
        <row r="832">
          <cell r="D832" t="str">
            <v>SM0648D0</v>
          </cell>
          <cell r="E832">
            <v>115824</v>
          </cell>
          <cell r="F832">
            <v>115833</v>
          </cell>
          <cell r="G832" t="str">
            <v>EGDTGM</v>
          </cell>
          <cell r="H832">
            <v>1.0473E-2</v>
          </cell>
          <cell r="I832">
            <v>3.7703E-2</v>
          </cell>
        </row>
        <row r="833">
          <cell r="D833" t="str">
            <v>SM0651D0</v>
          </cell>
          <cell r="E833">
            <v>116046</v>
          </cell>
          <cell r="F833">
            <v>116055</v>
          </cell>
          <cell r="G833" t="str">
            <v>EGDTGM</v>
          </cell>
          <cell r="H833">
            <v>1.0473E-2</v>
          </cell>
          <cell r="I833">
            <v>3.7703E-2</v>
          </cell>
        </row>
        <row r="834">
          <cell r="D834" t="str">
            <v>SM0652D0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1.0473E-2</v>
          </cell>
          <cell r="I834">
            <v>3.7703E-2</v>
          </cell>
        </row>
        <row r="835">
          <cell r="D835" t="str">
            <v>SM0653D0</v>
          </cell>
          <cell r="E835">
            <v>6048</v>
          </cell>
          <cell r="F835">
            <v>6057</v>
          </cell>
          <cell r="G835" t="str">
            <v>EGDTGM</v>
          </cell>
          <cell r="H835">
            <v>1.0473E-2</v>
          </cell>
          <cell r="I835">
            <v>3.7703E-2</v>
          </cell>
        </row>
        <row r="836">
          <cell r="D836" t="str">
            <v>SM0655D0</v>
          </cell>
          <cell r="E836">
            <v>114710</v>
          </cell>
          <cell r="F836">
            <v>114783</v>
          </cell>
          <cell r="G836" t="str">
            <v>EGDTGM</v>
          </cell>
          <cell r="H836">
            <v>1.0473E-2</v>
          </cell>
          <cell r="I836">
            <v>3.7703E-2</v>
          </cell>
        </row>
        <row r="837">
          <cell r="D837" t="str">
            <v>SM0656D0</v>
          </cell>
          <cell r="E837">
            <v>119386</v>
          </cell>
          <cell r="F837">
            <v>119395</v>
          </cell>
          <cell r="G837" t="str">
            <v>EGDTGM</v>
          </cell>
          <cell r="H837">
            <v>1.0473E-2</v>
          </cell>
          <cell r="I837">
            <v>3.7703E-2</v>
          </cell>
        </row>
        <row r="838">
          <cell r="D838" t="str">
            <v>SM0657D0</v>
          </cell>
          <cell r="E838">
            <v>116046</v>
          </cell>
          <cell r="F838">
            <v>116091</v>
          </cell>
          <cell r="G838" t="str">
            <v>EGDTGM</v>
          </cell>
          <cell r="H838">
            <v>1.0473E-2</v>
          </cell>
          <cell r="I838">
            <v>3.7703E-2</v>
          </cell>
        </row>
        <row r="839">
          <cell r="D839" t="str">
            <v>SM0668D0</v>
          </cell>
          <cell r="E839">
            <v>116439</v>
          </cell>
          <cell r="F839">
            <v>116484</v>
          </cell>
          <cell r="G839" t="str">
            <v>EGDTGM</v>
          </cell>
          <cell r="H839">
            <v>1.0473E-2</v>
          </cell>
          <cell r="I839">
            <v>3.7703E-2</v>
          </cell>
        </row>
        <row r="840">
          <cell r="D840" t="str">
            <v>SM0671D0</v>
          </cell>
          <cell r="E840">
            <v>115771</v>
          </cell>
          <cell r="F840">
            <v>115780</v>
          </cell>
          <cell r="G840" t="str">
            <v>EGDTGM</v>
          </cell>
          <cell r="H840">
            <v>1.0473E-2</v>
          </cell>
          <cell r="I840">
            <v>3.7703E-2</v>
          </cell>
        </row>
        <row r="841">
          <cell r="D841" t="str">
            <v>SM0856D0</v>
          </cell>
          <cell r="E841">
            <v>114925</v>
          </cell>
          <cell r="F841">
            <v>114943</v>
          </cell>
          <cell r="G841" t="str">
            <v>EXCONL</v>
          </cell>
          <cell r="H841">
            <v>1.0473E-2</v>
          </cell>
          <cell r="I841">
            <v>3.7703E-2</v>
          </cell>
        </row>
        <row r="842">
          <cell r="D842" t="str">
            <v>SM1134D0</v>
          </cell>
          <cell r="E842">
            <v>114710</v>
          </cell>
          <cell r="F842">
            <v>114729</v>
          </cell>
          <cell r="G842" t="str">
            <v>ZAHARL</v>
          </cell>
          <cell r="H842">
            <v>1.0473E-2</v>
          </cell>
          <cell r="I842">
            <v>3.7703E-2</v>
          </cell>
        </row>
        <row r="843">
          <cell r="D843" t="str">
            <v>SM0608D0</v>
          </cell>
          <cell r="E843">
            <v>56425</v>
          </cell>
          <cell r="F843">
            <v>56434</v>
          </cell>
          <cell r="G843" t="str">
            <v>EGDTGM</v>
          </cell>
          <cell r="H843">
            <v>1.0462000000000001E-2</v>
          </cell>
          <cell r="I843">
            <v>3.7663000000000002E-2</v>
          </cell>
        </row>
        <row r="844">
          <cell r="D844" t="str">
            <v>SM0611D0</v>
          </cell>
          <cell r="E844">
            <v>5309</v>
          </cell>
          <cell r="F844">
            <v>5318</v>
          </cell>
          <cell r="G844" t="str">
            <v>EGDTGM</v>
          </cell>
          <cell r="H844">
            <v>1.0462000000000001E-2</v>
          </cell>
          <cell r="I844">
            <v>3.7663000000000002E-2</v>
          </cell>
        </row>
        <row r="845">
          <cell r="D845" t="str">
            <v>SM0613D1</v>
          </cell>
          <cell r="E845">
            <v>1794</v>
          </cell>
          <cell r="F845">
            <v>1856</v>
          </cell>
          <cell r="G845" t="str">
            <v>EGDTGM</v>
          </cell>
          <cell r="H845">
            <v>1.0462000000000001E-2</v>
          </cell>
          <cell r="I845">
            <v>3.7663000000000002E-2</v>
          </cell>
        </row>
        <row r="846">
          <cell r="D846" t="str">
            <v>SM0613D2</v>
          </cell>
          <cell r="E846">
            <v>1794</v>
          </cell>
          <cell r="F846">
            <v>1856</v>
          </cell>
          <cell r="G846" t="str">
            <v>CERAMR</v>
          </cell>
          <cell r="H846">
            <v>1.0462000000000001E-2</v>
          </cell>
          <cell r="I846">
            <v>3.7663000000000002E-2</v>
          </cell>
        </row>
        <row r="847">
          <cell r="D847" t="str">
            <v>SM0617D1</v>
          </cell>
          <cell r="E847">
            <v>1794</v>
          </cell>
          <cell r="F847">
            <v>1801</v>
          </cell>
          <cell r="G847" t="str">
            <v>EGDTGM</v>
          </cell>
          <cell r="H847">
            <v>1.0462000000000001E-2</v>
          </cell>
          <cell r="I847">
            <v>3.7663000000000002E-2</v>
          </cell>
        </row>
        <row r="848">
          <cell r="D848" t="str">
            <v>SM0620D0</v>
          </cell>
          <cell r="E848">
            <v>1213</v>
          </cell>
          <cell r="F848">
            <v>1222</v>
          </cell>
          <cell r="G848" t="str">
            <v>EGDTGM</v>
          </cell>
          <cell r="H848">
            <v>1.0462000000000001E-2</v>
          </cell>
          <cell r="I848">
            <v>3.7663000000000002E-2</v>
          </cell>
        </row>
        <row r="849">
          <cell r="D849" t="str">
            <v>SM0638D0</v>
          </cell>
          <cell r="E849">
            <v>5755</v>
          </cell>
          <cell r="F849">
            <v>5764</v>
          </cell>
          <cell r="G849" t="str">
            <v>EGDTGM</v>
          </cell>
          <cell r="H849">
            <v>1.0462000000000001E-2</v>
          </cell>
          <cell r="I849">
            <v>3.7663000000000002E-2</v>
          </cell>
        </row>
        <row r="850">
          <cell r="D850" t="str">
            <v>SM0639D0</v>
          </cell>
          <cell r="E850">
            <v>5755</v>
          </cell>
          <cell r="F850">
            <v>5782</v>
          </cell>
          <cell r="G850" t="str">
            <v>EGDTGM</v>
          </cell>
          <cell r="H850">
            <v>1.0462000000000001E-2</v>
          </cell>
          <cell r="I850">
            <v>3.7663000000000002E-2</v>
          </cell>
        </row>
        <row r="851">
          <cell r="D851" t="str">
            <v>SM0667D0</v>
          </cell>
          <cell r="E851">
            <v>8158</v>
          </cell>
          <cell r="F851">
            <v>8210</v>
          </cell>
          <cell r="G851" t="str">
            <v>EGDTGM</v>
          </cell>
          <cell r="H851">
            <v>1.0462000000000001E-2</v>
          </cell>
          <cell r="I851">
            <v>3.7663000000000002E-2</v>
          </cell>
        </row>
        <row r="852">
          <cell r="D852" t="str">
            <v>SM0609D0</v>
          </cell>
          <cell r="E852">
            <v>57582</v>
          </cell>
          <cell r="F852">
            <v>57591</v>
          </cell>
          <cell r="G852" t="str">
            <v>EGDTGM</v>
          </cell>
          <cell r="H852">
            <v>1.0462000000000001E-2</v>
          </cell>
          <cell r="I852">
            <v>3.7663000000000002E-2</v>
          </cell>
        </row>
        <row r="853">
          <cell r="D853" t="str">
            <v>SM0619D0</v>
          </cell>
          <cell r="E853">
            <v>60062</v>
          </cell>
          <cell r="F853">
            <v>60071</v>
          </cell>
          <cell r="G853" t="str">
            <v>EGDTGM</v>
          </cell>
          <cell r="H853">
            <v>1.0462000000000001E-2</v>
          </cell>
          <cell r="I853">
            <v>3.7663000000000002E-2</v>
          </cell>
        </row>
        <row r="854">
          <cell r="D854" t="str">
            <v>SM0621D0</v>
          </cell>
          <cell r="E854">
            <v>60062</v>
          </cell>
          <cell r="F854">
            <v>60080</v>
          </cell>
          <cell r="G854" t="str">
            <v>EGDTGM</v>
          </cell>
          <cell r="H854">
            <v>1.0462000000000001E-2</v>
          </cell>
          <cell r="I854">
            <v>3.7663000000000002E-2</v>
          </cell>
        </row>
        <row r="855">
          <cell r="D855" t="str">
            <v>SM0623D0</v>
          </cell>
          <cell r="E855">
            <v>59693</v>
          </cell>
          <cell r="F855">
            <v>59700</v>
          </cell>
          <cell r="G855" t="str">
            <v>EGDTGM</v>
          </cell>
          <cell r="H855">
            <v>1.0462000000000001E-2</v>
          </cell>
          <cell r="I855">
            <v>3.7663000000000002E-2</v>
          </cell>
        </row>
        <row r="856">
          <cell r="D856" t="str">
            <v>SM0625D0</v>
          </cell>
          <cell r="E856">
            <v>56880</v>
          </cell>
          <cell r="F856">
            <v>56844</v>
          </cell>
          <cell r="G856" t="str">
            <v>EGDTGM</v>
          </cell>
          <cell r="H856">
            <v>1.0462000000000001E-2</v>
          </cell>
          <cell r="I856">
            <v>3.7663000000000002E-2</v>
          </cell>
        </row>
        <row r="857">
          <cell r="D857" t="str">
            <v>SM0626D0</v>
          </cell>
          <cell r="E857">
            <v>56844</v>
          </cell>
          <cell r="F857">
            <v>56871</v>
          </cell>
          <cell r="G857" t="str">
            <v>EGDTGM</v>
          </cell>
          <cell r="H857">
            <v>1.0462000000000001E-2</v>
          </cell>
          <cell r="I857">
            <v>3.7663000000000002E-2</v>
          </cell>
        </row>
        <row r="858">
          <cell r="D858" t="str">
            <v>SM0627D0</v>
          </cell>
          <cell r="E858">
            <v>56844</v>
          </cell>
          <cell r="F858">
            <v>56924</v>
          </cell>
          <cell r="G858" t="str">
            <v>EGDTGM</v>
          </cell>
          <cell r="H858">
            <v>1.0462000000000001E-2</v>
          </cell>
          <cell r="I858">
            <v>3.7663000000000002E-2</v>
          </cell>
        </row>
        <row r="859">
          <cell r="D859" t="str">
            <v>SM0628D0</v>
          </cell>
          <cell r="E859">
            <v>55687</v>
          </cell>
          <cell r="F859">
            <v>55749</v>
          </cell>
          <cell r="G859" t="str">
            <v>CPLCNC</v>
          </cell>
          <cell r="H859">
            <v>1.0462000000000001E-2</v>
          </cell>
          <cell r="I859">
            <v>3.7663000000000002E-2</v>
          </cell>
        </row>
        <row r="860">
          <cell r="D860" t="str">
            <v>SM0630D0</v>
          </cell>
          <cell r="E860">
            <v>56844</v>
          </cell>
          <cell r="F860">
            <v>56853</v>
          </cell>
          <cell r="G860" t="str">
            <v>EGDTGM</v>
          </cell>
          <cell r="H860">
            <v>1.0462000000000001E-2</v>
          </cell>
          <cell r="I860">
            <v>3.7663000000000002E-2</v>
          </cell>
        </row>
        <row r="861">
          <cell r="D861" t="str">
            <v>SM0632D0</v>
          </cell>
          <cell r="E861">
            <v>56880</v>
          </cell>
          <cell r="F861">
            <v>56844</v>
          </cell>
          <cell r="G861" t="str">
            <v>SCAZCM</v>
          </cell>
          <cell r="H861">
            <v>1.0462000000000001E-2</v>
          </cell>
          <cell r="I861">
            <v>3.7663000000000002E-2</v>
          </cell>
        </row>
        <row r="862">
          <cell r="D862" t="str">
            <v>SM0642D0</v>
          </cell>
          <cell r="E862">
            <v>119974</v>
          </cell>
          <cell r="F862">
            <v>119983</v>
          </cell>
          <cell r="G862" t="str">
            <v>EGDTGM</v>
          </cell>
          <cell r="H862">
            <v>1.0462000000000001E-2</v>
          </cell>
          <cell r="I862">
            <v>3.7663000000000002E-2</v>
          </cell>
        </row>
        <row r="863">
          <cell r="D863" t="str">
            <v>SM0643D0</v>
          </cell>
          <cell r="E863">
            <v>120370</v>
          </cell>
          <cell r="F863">
            <v>120389</v>
          </cell>
          <cell r="G863" t="str">
            <v>EGDTGM</v>
          </cell>
          <cell r="H863">
            <v>1.0462000000000001E-2</v>
          </cell>
          <cell r="I863">
            <v>3.7663000000000002E-2</v>
          </cell>
        </row>
        <row r="864">
          <cell r="D864" t="str">
            <v>SM0644D0</v>
          </cell>
          <cell r="E864">
            <v>119750</v>
          </cell>
          <cell r="F864">
            <v>119769</v>
          </cell>
          <cell r="G864" t="str">
            <v>EGDTGM</v>
          </cell>
          <cell r="H864">
            <v>1.0462000000000001E-2</v>
          </cell>
          <cell r="I864">
            <v>3.7663000000000002E-2</v>
          </cell>
        </row>
        <row r="865">
          <cell r="D865" t="str">
            <v>SM0654D0</v>
          </cell>
          <cell r="E865">
            <v>120370</v>
          </cell>
          <cell r="F865">
            <v>120398</v>
          </cell>
          <cell r="G865" t="str">
            <v>EGDTGM</v>
          </cell>
          <cell r="H865">
            <v>1.0462000000000001E-2</v>
          </cell>
          <cell r="I865">
            <v>3.7663000000000002E-2</v>
          </cell>
        </row>
        <row r="866">
          <cell r="D866" t="str">
            <v>SM0871D0</v>
          </cell>
          <cell r="E866">
            <v>57350</v>
          </cell>
          <cell r="F866">
            <v>57369</v>
          </cell>
          <cell r="G866" t="str">
            <v>CPLCNC</v>
          </cell>
          <cell r="H866">
            <v>1.0462000000000001E-2</v>
          </cell>
          <cell r="I866">
            <v>3.7663000000000002E-2</v>
          </cell>
        </row>
        <row r="867">
          <cell r="D867" t="str">
            <v>SM1105D0</v>
          </cell>
          <cell r="E867">
            <v>56880</v>
          </cell>
          <cell r="F867">
            <v>56844</v>
          </cell>
          <cell r="G867" t="str">
            <v>WIENBO</v>
          </cell>
          <cell r="H867">
            <v>1.0462000000000001E-2</v>
          </cell>
          <cell r="I867">
            <v>3.7663000000000002E-2</v>
          </cell>
        </row>
        <row r="868">
          <cell r="D868" t="str">
            <v>SM0080D0</v>
          </cell>
          <cell r="E868">
            <v>59764</v>
          </cell>
          <cell r="F868">
            <v>59808</v>
          </cell>
          <cell r="G868" t="str">
            <v>EGDTGM</v>
          </cell>
          <cell r="H868">
            <v>1.0463E-2</v>
          </cell>
          <cell r="I868">
            <v>3.7666999999999999E-2</v>
          </cell>
        </row>
        <row r="869">
          <cell r="D869" t="str">
            <v>SM0610D0</v>
          </cell>
          <cell r="E869">
            <v>59764</v>
          </cell>
          <cell r="F869">
            <v>59773</v>
          </cell>
          <cell r="G869" t="str">
            <v>EGDTGM</v>
          </cell>
          <cell r="H869">
            <v>1.0463E-2</v>
          </cell>
          <cell r="I869">
            <v>3.7666999999999999E-2</v>
          </cell>
        </row>
        <row r="870">
          <cell r="D870" t="str">
            <v>SM0615D0</v>
          </cell>
          <cell r="E870">
            <v>55259</v>
          </cell>
          <cell r="F870">
            <v>55268</v>
          </cell>
          <cell r="G870" t="str">
            <v>EGDTGM</v>
          </cell>
          <cell r="H870">
            <v>1.0463E-2</v>
          </cell>
          <cell r="I870">
            <v>3.7666999999999999E-2</v>
          </cell>
        </row>
        <row r="871">
          <cell r="D871" t="str">
            <v>SM0616D0</v>
          </cell>
          <cell r="E871">
            <v>55259</v>
          </cell>
          <cell r="F871">
            <v>55268</v>
          </cell>
          <cell r="G871" t="str">
            <v>HOLCTD</v>
          </cell>
          <cell r="H871">
            <v>1.0463E-2</v>
          </cell>
          <cell r="I871">
            <v>3.7666999999999999E-2</v>
          </cell>
        </row>
        <row r="872">
          <cell r="D872" t="str">
            <v>SM0624D0</v>
          </cell>
          <cell r="E872">
            <v>55357</v>
          </cell>
          <cell r="F872">
            <v>55366</v>
          </cell>
          <cell r="G872" t="str">
            <v>EGDTGM</v>
          </cell>
          <cell r="H872">
            <v>1.0463E-2</v>
          </cell>
          <cell r="I872">
            <v>3.7666999999999999E-2</v>
          </cell>
        </row>
        <row r="873">
          <cell r="D873" t="str">
            <v>SM0640D0</v>
          </cell>
          <cell r="E873">
            <v>55311</v>
          </cell>
          <cell r="F873">
            <v>55339</v>
          </cell>
          <cell r="G873" t="str">
            <v>EGDTGM</v>
          </cell>
          <cell r="H873">
            <v>1.0463E-2</v>
          </cell>
          <cell r="I873">
            <v>3.7666999999999999E-2</v>
          </cell>
        </row>
        <row r="874">
          <cell r="D874" t="str">
            <v>SM0958D0</v>
          </cell>
          <cell r="E874">
            <v>57582</v>
          </cell>
          <cell r="F874">
            <v>57635</v>
          </cell>
          <cell r="G874" t="str">
            <v>CPLCNC</v>
          </cell>
          <cell r="H874">
            <v>1.0463E-2</v>
          </cell>
          <cell r="I874">
            <v>3.7666999999999999E-2</v>
          </cell>
        </row>
        <row r="875">
          <cell r="D875" t="str">
            <v>SM0970D0</v>
          </cell>
          <cell r="E875">
            <v>58721</v>
          </cell>
          <cell r="F875">
            <v>58730</v>
          </cell>
          <cell r="G875" t="str">
            <v>CPLCNC</v>
          </cell>
          <cell r="H875">
            <v>1.0463E-2</v>
          </cell>
          <cell r="I875">
            <v>3.7666999999999999E-2</v>
          </cell>
        </row>
        <row r="876">
          <cell r="D876" t="str">
            <v>SM1091D0</v>
          </cell>
          <cell r="E876">
            <v>55357</v>
          </cell>
          <cell r="F876">
            <v>55366</v>
          </cell>
          <cell r="G876" t="str">
            <v>MECHEL</v>
          </cell>
          <cell r="H876">
            <v>1.0463E-2</v>
          </cell>
          <cell r="I876">
            <v>3.7666999999999999E-2</v>
          </cell>
        </row>
        <row r="877">
          <cell r="D877" t="str">
            <v>SM1093D0</v>
          </cell>
          <cell r="E877">
            <v>55259</v>
          </cell>
          <cell r="F877">
            <v>55268</v>
          </cell>
          <cell r="G877" t="str">
            <v>SNTRIG</v>
          </cell>
          <cell r="H877">
            <v>1.0463E-2</v>
          </cell>
          <cell r="I877">
            <v>3.7666999999999999E-2</v>
          </cell>
        </row>
        <row r="878">
          <cell r="D878" t="str">
            <v>SM0631D0</v>
          </cell>
          <cell r="E878">
            <v>56844</v>
          </cell>
          <cell r="F878">
            <v>56853</v>
          </cell>
          <cell r="G878" t="str">
            <v>EGDTGM</v>
          </cell>
          <cell r="H878">
            <v>1.0462000000000001E-2</v>
          </cell>
          <cell r="I878">
            <v>3.7663000000000002E-2</v>
          </cell>
        </row>
        <row r="879">
          <cell r="D879" t="str">
            <v>SM0633D0</v>
          </cell>
          <cell r="E879">
            <v>56844</v>
          </cell>
          <cell r="F879">
            <v>56933</v>
          </cell>
          <cell r="G879" t="str">
            <v>EGDTGM</v>
          </cell>
          <cell r="H879">
            <v>1.0462000000000001E-2</v>
          </cell>
          <cell r="I879">
            <v>3.7663000000000002E-2</v>
          </cell>
        </row>
        <row r="880">
          <cell r="D880" t="str">
            <v>SM0634D0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1.0462000000000001E-2</v>
          </cell>
          <cell r="I880">
            <v>3.7663000000000002E-2</v>
          </cell>
        </row>
        <row r="881">
          <cell r="D881" t="str">
            <v>SM0635D0</v>
          </cell>
          <cell r="E881">
            <v>57742</v>
          </cell>
          <cell r="F881">
            <v>57822</v>
          </cell>
          <cell r="G881" t="str">
            <v>EGDTGM</v>
          </cell>
          <cell r="H881">
            <v>1.0462000000000001E-2</v>
          </cell>
          <cell r="I881">
            <v>3.7663000000000002E-2</v>
          </cell>
        </row>
        <row r="882">
          <cell r="D882" t="str">
            <v>SM0636D0</v>
          </cell>
          <cell r="E882">
            <v>57742</v>
          </cell>
          <cell r="F882">
            <v>57751</v>
          </cell>
          <cell r="G882" t="str">
            <v>EGDTGM</v>
          </cell>
          <cell r="H882">
            <v>1.0462000000000001E-2</v>
          </cell>
          <cell r="I882">
            <v>3.7663000000000002E-2</v>
          </cell>
        </row>
        <row r="883">
          <cell r="D883" t="str">
            <v>SM0641D0</v>
          </cell>
          <cell r="E883">
            <v>119242</v>
          </cell>
          <cell r="F883">
            <v>119322</v>
          </cell>
          <cell r="G883" t="str">
            <v>EGDTGM</v>
          </cell>
          <cell r="H883">
            <v>1.0462000000000001E-2</v>
          </cell>
          <cell r="I883">
            <v>3.7663000000000002E-2</v>
          </cell>
        </row>
        <row r="884">
          <cell r="D884" t="str">
            <v>SM0649D0</v>
          </cell>
          <cell r="E884">
            <v>119242</v>
          </cell>
          <cell r="F884">
            <v>119251</v>
          </cell>
          <cell r="G884" t="str">
            <v>EGDTGM</v>
          </cell>
          <cell r="H884">
            <v>1.0462000000000001E-2</v>
          </cell>
          <cell r="I884">
            <v>3.7663000000000002E-2</v>
          </cell>
        </row>
        <row r="885">
          <cell r="D885" t="str">
            <v>SM0696D0</v>
          </cell>
          <cell r="E885">
            <v>114809</v>
          </cell>
          <cell r="F885">
            <v>114818</v>
          </cell>
          <cell r="G885" t="str">
            <v>EGDTGM</v>
          </cell>
          <cell r="H885">
            <v>1.0463E-2</v>
          </cell>
          <cell r="I885">
            <v>3.7666999999999999E-2</v>
          </cell>
        </row>
        <row r="886">
          <cell r="D886" t="str">
            <v>SM0699D0</v>
          </cell>
          <cell r="E886">
            <v>117177</v>
          </cell>
          <cell r="F886">
            <v>117186</v>
          </cell>
          <cell r="G886" t="str">
            <v>EGDTGM</v>
          </cell>
          <cell r="H886">
            <v>1.0463E-2</v>
          </cell>
          <cell r="I886">
            <v>3.7666999999999999E-2</v>
          </cell>
        </row>
        <row r="887">
          <cell r="D887" t="str">
            <v>SM0701D0</v>
          </cell>
          <cell r="E887">
            <v>117177</v>
          </cell>
          <cell r="F887">
            <v>117248</v>
          </cell>
          <cell r="G887" t="str">
            <v>EGDTGM</v>
          </cell>
          <cell r="H887">
            <v>1.0463E-2</v>
          </cell>
          <cell r="I887">
            <v>3.7666999999999999E-2</v>
          </cell>
        </row>
        <row r="888">
          <cell r="D888" t="str">
            <v>SM0710D0</v>
          </cell>
          <cell r="E888">
            <v>118799</v>
          </cell>
          <cell r="F888">
            <v>118806</v>
          </cell>
          <cell r="G888" t="str">
            <v>EGDTGM</v>
          </cell>
          <cell r="H888">
            <v>1.0463E-2</v>
          </cell>
          <cell r="I888">
            <v>3.7666999999999999E-2</v>
          </cell>
        </row>
        <row r="889">
          <cell r="D889" t="str">
            <v>SM1015D0</v>
          </cell>
          <cell r="E889">
            <v>116652</v>
          </cell>
          <cell r="F889">
            <v>116661</v>
          </cell>
          <cell r="G889" t="str">
            <v>DRUMSV</v>
          </cell>
          <cell r="H889">
            <v>1.0463E-2</v>
          </cell>
          <cell r="I889">
            <v>3.7666999999999999E-2</v>
          </cell>
        </row>
        <row r="890">
          <cell r="D890" t="str">
            <v>SM0676D1</v>
          </cell>
          <cell r="E890">
            <v>114319</v>
          </cell>
          <cell r="F890">
            <v>114328</v>
          </cell>
          <cell r="G890" t="str">
            <v>AZOMUR</v>
          </cell>
          <cell r="H890">
            <v>1.0468E-2</v>
          </cell>
          <cell r="I890">
            <v>3.7685000000000003E-2</v>
          </cell>
        </row>
        <row r="891">
          <cell r="D891" t="str">
            <v>SM0676D2</v>
          </cell>
          <cell r="E891">
            <v>114319</v>
          </cell>
          <cell r="F891">
            <v>114328</v>
          </cell>
          <cell r="G891" t="str">
            <v>CETAZO</v>
          </cell>
          <cell r="H891">
            <v>1.0468E-2</v>
          </cell>
          <cell r="I891">
            <v>3.7685000000000003E-2</v>
          </cell>
        </row>
        <row r="892">
          <cell r="D892" t="str">
            <v>SM0705D0</v>
          </cell>
          <cell r="E892">
            <v>114355</v>
          </cell>
          <cell r="F892">
            <v>114364</v>
          </cell>
          <cell r="G892" t="str">
            <v>EGDTGM</v>
          </cell>
          <cell r="H892">
            <v>1.0468E-2</v>
          </cell>
          <cell r="I892">
            <v>3.7685000000000003E-2</v>
          </cell>
        </row>
        <row r="893">
          <cell r="D893" t="str">
            <v>SM0718D0</v>
          </cell>
          <cell r="E893">
            <v>116652</v>
          </cell>
          <cell r="F893">
            <v>116661</v>
          </cell>
          <cell r="G893" t="str">
            <v>EGDTGM</v>
          </cell>
          <cell r="H893">
            <v>1.0468E-2</v>
          </cell>
          <cell r="I893">
            <v>3.7685000000000003E-2</v>
          </cell>
        </row>
        <row r="894">
          <cell r="D894" t="str">
            <v>SM0661D0</v>
          </cell>
          <cell r="E894">
            <v>119661</v>
          </cell>
          <cell r="F894">
            <v>119689</v>
          </cell>
          <cell r="G894" t="str">
            <v>EGDTGM</v>
          </cell>
          <cell r="H894">
            <v>1.0461E-2</v>
          </cell>
          <cell r="I894">
            <v>3.7659999999999999E-2</v>
          </cell>
        </row>
        <row r="895">
          <cell r="D895" t="str">
            <v>SM0662D0</v>
          </cell>
          <cell r="E895">
            <v>116938</v>
          </cell>
          <cell r="F895">
            <v>116947</v>
          </cell>
          <cell r="G895" t="str">
            <v>EGDTGM</v>
          </cell>
          <cell r="H895">
            <v>1.0461E-2</v>
          </cell>
          <cell r="I895">
            <v>3.7659999999999999E-2</v>
          </cell>
        </row>
        <row r="896">
          <cell r="D896" t="str">
            <v>SM0663D0</v>
          </cell>
          <cell r="E896">
            <v>118209</v>
          </cell>
          <cell r="F896">
            <v>118218</v>
          </cell>
          <cell r="G896" t="str">
            <v>EGDTGM</v>
          </cell>
          <cell r="H896">
            <v>1.0461E-2</v>
          </cell>
          <cell r="I896">
            <v>3.7659999999999999E-2</v>
          </cell>
        </row>
        <row r="897">
          <cell r="D897" t="str">
            <v>SM0665D0</v>
          </cell>
          <cell r="E897">
            <v>118209</v>
          </cell>
          <cell r="F897">
            <v>118227</v>
          </cell>
          <cell r="G897" t="str">
            <v>EGDTGM</v>
          </cell>
          <cell r="H897">
            <v>1.0461E-2</v>
          </cell>
          <cell r="I897">
            <v>3.7659999999999999E-2</v>
          </cell>
        </row>
        <row r="898">
          <cell r="D898" t="str">
            <v>SM0689D0</v>
          </cell>
          <cell r="E898">
            <v>116171</v>
          </cell>
          <cell r="F898">
            <v>116199</v>
          </cell>
          <cell r="G898" t="str">
            <v>EGDTGM</v>
          </cell>
          <cell r="H898">
            <v>1.0461E-2</v>
          </cell>
          <cell r="I898">
            <v>3.7659999999999999E-2</v>
          </cell>
        </row>
        <row r="899">
          <cell r="D899" t="str">
            <v>SM0702D0</v>
          </cell>
          <cell r="E899">
            <v>118209</v>
          </cell>
          <cell r="F899">
            <v>118262</v>
          </cell>
          <cell r="G899" t="str">
            <v>EGDTGM</v>
          </cell>
          <cell r="H899">
            <v>1.0461E-2</v>
          </cell>
          <cell r="I899">
            <v>3.7659999999999999E-2</v>
          </cell>
        </row>
        <row r="900">
          <cell r="D900" t="str">
            <v>SM0703D1</v>
          </cell>
          <cell r="E900">
            <v>119894</v>
          </cell>
          <cell r="F900">
            <v>119901</v>
          </cell>
          <cell r="G900" t="str">
            <v>EGDTGM</v>
          </cell>
          <cell r="H900">
            <v>1.0461E-2</v>
          </cell>
          <cell r="I900">
            <v>3.7659999999999999E-2</v>
          </cell>
        </row>
        <row r="901">
          <cell r="D901" t="str">
            <v>SM0703D2</v>
          </cell>
          <cell r="E901">
            <v>119466</v>
          </cell>
          <cell r="F901">
            <v>119484</v>
          </cell>
          <cell r="G901" t="str">
            <v>EGDTGM</v>
          </cell>
          <cell r="H901">
            <v>1.0461E-2</v>
          </cell>
          <cell r="I901">
            <v>3.7659999999999999E-2</v>
          </cell>
        </row>
        <row r="902">
          <cell r="D902" t="str">
            <v>SM0706D0</v>
          </cell>
          <cell r="E902">
            <v>119894</v>
          </cell>
          <cell r="F902">
            <v>119929</v>
          </cell>
          <cell r="G902" t="str">
            <v>EGDTGM</v>
          </cell>
          <cell r="H902">
            <v>1.0461E-2</v>
          </cell>
          <cell r="I902">
            <v>3.7659999999999999E-2</v>
          </cell>
        </row>
        <row r="903">
          <cell r="D903" t="str">
            <v>SM0707D0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1.0461E-2</v>
          </cell>
          <cell r="I903">
            <v>3.7659999999999999E-2</v>
          </cell>
        </row>
        <row r="904">
          <cell r="D904" t="str">
            <v>SM0708D0</v>
          </cell>
          <cell r="E904">
            <v>119894</v>
          </cell>
          <cell r="F904">
            <v>119910</v>
          </cell>
          <cell r="G904" t="str">
            <v>EGDTGM</v>
          </cell>
          <cell r="H904">
            <v>1.0461E-2</v>
          </cell>
          <cell r="I904">
            <v>3.7659999999999999E-2</v>
          </cell>
        </row>
        <row r="905">
          <cell r="D905" t="str">
            <v>SM0959D0</v>
          </cell>
          <cell r="E905">
            <v>119894</v>
          </cell>
          <cell r="F905">
            <v>119965</v>
          </cell>
          <cell r="G905" t="str">
            <v>EGDTGM</v>
          </cell>
          <cell r="H905">
            <v>1.0461E-2</v>
          </cell>
          <cell r="I905">
            <v>3.7659999999999999E-2</v>
          </cell>
        </row>
        <row r="906">
          <cell r="D906" t="str">
            <v>SM0873D0</v>
          </cell>
          <cell r="E906">
            <v>116439</v>
          </cell>
          <cell r="F906">
            <v>116448</v>
          </cell>
          <cell r="G906" t="str">
            <v>RGZSPE</v>
          </cell>
          <cell r="H906">
            <v>1.0466E-2</v>
          </cell>
          <cell r="I906">
            <v>3.7678000000000003E-2</v>
          </cell>
        </row>
        <row r="907">
          <cell r="D907" t="str">
            <v>SM0664D0</v>
          </cell>
          <cell r="E907">
            <v>114925</v>
          </cell>
          <cell r="F907">
            <v>114934</v>
          </cell>
          <cell r="G907" t="str">
            <v>EGDTGM</v>
          </cell>
          <cell r="H907">
            <v>1.0468E-2</v>
          </cell>
          <cell r="I907">
            <v>3.7685000000000003E-2</v>
          </cell>
        </row>
        <row r="908">
          <cell r="D908" t="str">
            <v>SM0685D0</v>
          </cell>
          <cell r="E908">
            <v>116395</v>
          </cell>
          <cell r="F908">
            <v>116420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SM0673D0</v>
          </cell>
          <cell r="E909">
            <v>117827</v>
          </cell>
          <cell r="F909">
            <v>117836</v>
          </cell>
          <cell r="G909" t="str">
            <v>EGDTGM</v>
          </cell>
          <cell r="H909">
            <v>1.0461E-2</v>
          </cell>
          <cell r="I909">
            <v>3.7659999999999999E-2</v>
          </cell>
        </row>
        <row r="910">
          <cell r="D910" t="str">
            <v>SM0672D0</v>
          </cell>
          <cell r="E910">
            <v>117667</v>
          </cell>
          <cell r="F910">
            <v>117676</v>
          </cell>
          <cell r="G910" t="str">
            <v>EGDTGM</v>
          </cell>
          <cell r="H910">
            <v>1.0466E-2</v>
          </cell>
          <cell r="I910">
            <v>3.7678000000000003E-2</v>
          </cell>
        </row>
        <row r="911">
          <cell r="D911" t="str">
            <v>SM0688D0</v>
          </cell>
          <cell r="E911">
            <v>116395</v>
          </cell>
          <cell r="F911">
            <v>116402</v>
          </cell>
          <cell r="G911" t="str">
            <v>EGDTGM</v>
          </cell>
          <cell r="H911">
            <v>1.0468E-2</v>
          </cell>
          <cell r="I911">
            <v>3.7685000000000003E-2</v>
          </cell>
        </row>
        <row r="912">
          <cell r="D912" t="str">
            <v>SM0738D0</v>
          </cell>
          <cell r="E912">
            <v>144795</v>
          </cell>
          <cell r="F912">
            <v>144839</v>
          </cell>
          <cell r="G912" t="str">
            <v>EGDTGM</v>
          </cell>
          <cell r="H912">
            <v>1.0468999999999999E-2</v>
          </cell>
          <cell r="I912">
            <v>3.7687999999999999E-2</v>
          </cell>
        </row>
        <row r="913">
          <cell r="D913" t="str">
            <v>SM0745D0</v>
          </cell>
          <cell r="E913">
            <v>144991</v>
          </cell>
          <cell r="F913">
            <v>145024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SM0757D0</v>
          </cell>
          <cell r="E914">
            <v>3761</v>
          </cell>
          <cell r="F914">
            <v>3770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SM0758D0</v>
          </cell>
          <cell r="E915">
            <v>145738</v>
          </cell>
          <cell r="F915">
            <v>145756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SM0737D0</v>
          </cell>
          <cell r="E916">
            <v>145667</v>
          </cell>
          <cell r="F916">
            <v>145676</v>
          </cell>
          <cell r="G916" t="str">
            <v>EGDTGM</v>
          </cell>
          <cell r="H916">
            <v>1.0482999999999999E-2</v>
          </cell>
          <cell r="I916">
            <v>3.7739000000000002E-2</v>
          </cell>
        </row>
        <row r="917">
          <cell r="D917" t="str">
            <v>SM0744D0</v>
          </cell>
          <cell r="E917">
            <v>144116</v>
          </cell>
          <cell r="F917">
            <v>144125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SM0759D0</v>
          </cell>
          <cell r="E918">
            <v>144116</v>
          </cell>
          <cell r="F918">
            <v>144134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SM0859D0</v>
          </cell>
          <cell r="E919">
            <v>143646</v>
          </cell>
          <cell r="F919">
            <v>143655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SM0748D0</v>
          </cell>
          <cell r="E920">
            <v>144795</v>
          </cell>
          <cell r="F920">
            <v>144811</v>
          </cell>
          <cell r="G920" t="str">
            <v>EGDTGM</v>
          </cell>
          <cell r="H920">
            <v>1.0468999999999999E-2</v>
          </cell>
          <cell r="I920">
            <v>3.7687999999999999E-2</v>
          </cell>
        </row>
        <row r="921">
          <cell r="D921" t="str">
            <v>SM0101D0</v>
          </cell>
          <cell r="E921">
            <v>145765</v>
          </cell>
          <cell r="F921">
            <v>145783</v>
          </cell>
          <cell r="G921" t="str">
            <v>EGDTGM</v>
          </cell>
          <cell r="H921">
            <v>1.0482999999999999E-2</v>
          </cell>
          <cell r="I921">
            <v>3.7739000000000002E-2</v>
          </cell>
        </row>
        <row r="922">
          <cell r="D922" t="str">
            <v>SM0722D0</v>
          </cell>
          <cell r="E922">
            <v>143450</v>
          </cell>
          <cell r="F922">
            <v>143469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SM0741D0</v>
          </cell>
          <cell r="E923">
            <v>145603</v>
          </cell>
          <cell r="F923">
            <v>145612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SM0742D0</v>
          </cell>
          <cell r="E924">
            <v>145765</v>
          </cell>
          <cell r="F924">
            <v>145774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SM0739D0</v>
          </cell>
          <cell r="E925">
            <v>144456</v>
          </cell>
          <cell r="F925">
            <v>144492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SM0740D0</v>
          </cell>
          <cell r="E926">
            <v>145603</v>
          </cell>
          <cell r="F926">
            <v>145649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SM0723D0</v>
          </cell>
          <cell r="E927">
            <v>143450</v>
          </cell>
          <cell r="F927">
            <v>143469</v>
          </cell>
          <cell r="G927" t="str">
            <v>EGDTGM</v>
          </cell>
          <cell r="H927">
            <v>1.0555E-2</v>
          </cell>
          <cell r="I927">
            <v>3.7997999999999997E-2</v>
          </cell>
        </row>
        <row r="928">
          <cell r="D928" t="str">
            <v>SM0724D0</v>
          </cell>
          <cell r="E928">
            <v>143851</v>
          </cell>
          <cell r="F928">
            <v>143860</v>
          </cell>
          <cell r="G928" t="str">
            <v>ICOSOS</v>
          </cell>
          <cell r="H928">
            <v>1.0555E-2</v>
          </cell>
          <cell r="I928">
            <v>3.7997999999999997E-2</v>
          </cell>
        </row>
        <row r="929">
          <cell r="D929" t="str">
            <v>SM0729D0</v>
          </cell>
          <cell r="E929">
            <v>143487</v>
          </cell>
          <cell r="F929">
            <v>143496</v>
          </cell>
          <cell r="G929" t="str">
            <v>EGDTGM</v>
          </cell>
          <cell r="H929">
            <v>1.0555E-2</v>
          </cell>
          <cell r="I929">
            <v>3.7997999999999997E-2</v>
          </cell>
        </row>
        <row r="930">
          <cell r="D930" t="str">
            <v>SM0743D0</v>
          </cell>
          <cell r="E930">
            <v>145792</v>
          </cell>
          <cell r="F930">
            <v>145809</v>
          </cell>
          <cell r="G930" t="str">
            <v>EGDTGM</v>
          </cell>
          <cell r="H930">
            <v>1.0555E-2</v>
          </cell>
          <cell r="I930">
            <v>3.7997999999999997E-2</v>
          </cell>
        </row>
        <row r="931">
          <cell r="D931" t="str">
            <v>SM0761D0</v>
          </cell>
          <cell r="E931">
            <v>145792</v>
          </cell>
          <cell r="F931">
            <v>145818</v>
          </cell>
          <cell r="G931" t="str">
            <v>EGDTGM</v>
          </cell>
          <cell r="H931">
            <v>1.0555E-2</v>
          </cell>
          <cell r="I931">
            <v>3.7997999999999997E-2</v>
          </cell>
        </row>
        <row r="932">
          <cell r="D932" t="str">
            <v>SM0889D0</v>
          </cell>
          <cell r="E932">
            <v>145202</v>
          </cell>
          <cell r="F932">
            <v>145211</v>
          </cell>
          <cell r="G932" t="str">
            <v>EGDTGM</v>
          </cell>
          <cell r="H932">
            <v>1.0555E-2</v>
          </cell>
          <cell r="I932">
            <v>3.7997999999999997E-2</v>
          </cell>
        </row>
        <row r="933">
          <cell r="D933" t="str">
            <v>SM0051D0</v>
          </cell>
          <cell r="E933">
            <v>143735</v>
          </cell>
          <cell r="F933">
            <v>143753</v>
          </cell>
          <cell r="G933" t="str">
            <v>EGDTGM</v>
          </cell>
          <cell r="H933">
            <v>1.0564E-2</v>
          </cell>
          <cell r="I933">
            <v>3.8030000000000001E-2</v>
          </cell>
        </row>
        <row r="934">
          <cell r="D934" t="str">
            <v>SM0725D0</v>
          </cell>
          <cell r="E934">
            <v>143557</v>
          </cell>
          <cell r="F934">
            <v>143575</v>
          </cell>
          <cell r="G934" t="str">
            <v>HULUMI</v>
          </cell>
          <cell r="H934">
            <v>1.0564E-2</v>
          </cell>
          <cell r="I934">
            <v>3.8030000000000001E-2</v>
          </cell>
        </row>
        <row r="935">
          <cell r="D935" t="str">
            <v>SM0726D0</v>
          </cell>
          <cell r="E935">
            <v>143735</v>
          </cell>
          <cell r="F935">
            <v>143744</v>
          </cell>
          <cell r="G935" t="str">
            <v>EGDTGM</v>
          </cell>
          <cell r="H935">
            <v>1.0564E-2</v>
          </cell>
          <cell r="I935">
            <v>3.8030000000000001E-2</v>
          </cell>
        </row>
        <row r="936">
          <cell r="D936" t="str">
            <v>SM0727D0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1.0564E-2</v>
          </cell>
          <cell r="I936">
            <v>3.8030000000000001E-2</v>
          </cell>
        </row>
        <row r="937">
          <cell r="D937" t="str">
            <v>SM0728D0</v>
          </cell>
          <cell r="E937">
            <v>143557</v>
          </cell>
          <cell r="F937">
            <v>143566</v>
          </cell>
          <cell r="G937" t="str">
            <v>GERMAN</v>
          </cell>
          <cell r="H937">
            <v>1.0564E-2</v>
          </cell>
          <cell r="I937">
            <v>3.8030000000000001E-2</v>
          </cell>
        </row>
        <row r="938">
          <cell r="D938" t="str">
            <v>SM0730D0</v>
          </cell>
          <cell r="E938">
            <v>145471</v>
          </cell>
          <cell r="F938">
            <v>145480</v>
          </cell>
          <cell r="G938" t="str">
            <v>EGDTGM</v>
          </cell>
          <cell r="H938">
            <v>1.0564E-2</v>
          </cell>
          <cell r="I938">
            <v>3.8030000000000001E-2</v>
          </cell>
        </row>
        <row r="939">
          <cell r="D939" t="str">
            <v>SM0731D0</v>
          </cell>
          <cell r="E939">
            <v>143557</v>
          </cell>
          <cell r="F939">
            <v>143575</v>
          </cell>
          <cell r="G939" t="str">
            <v>EGDTGM</v>
          </cell>
          <cell r="H939">
            <v>1.0564E-2</v>
          </cell>
          <cell r="I939">
            <v>3.8030000000000001E-2</v>
          </cell>
        </row>
        <row r="940">
          <cell r="D940" t="str">
            <v>SM0732D0</v>
          </cell>
          <cell r="E940">
            <v>143557</v>
          </cell>
          <cell r="F940">
            <v>143566</v>
          </cell>
          <cell r="G940" t="str">
            <v>EGDTGM</v>
          </cell>
          <cell r="H940">
            <v>1.0564E-2</v>
          </cell>
          <cell r="I940">
            <v>3.8030000000000001E-2</v>
          </cell>
        </row>
        <row r="941">
          <cell r="D941" t="str">
            <v>SM0733D1</v>
          </cell>
          <cell r="E941">
            <v>145827</v>
          </cell>
          <cell r="F941">
            <v>145836</v>
          </cell>
          <cell r="G941" t="str">
            <v>ROMFIR</v>
          </cell>
          <cell r="H941">
            <v>1.0564E-2</v>
          </cell>
          <cell r="I941">
            <v>3.8030000000000001E-2</v>
          </cell>
        </row>
        <row r="942">
          <cell r="D942" t="str">
            <v>SM0733D2</v>
          </cell>
          <cell r="E942">
            <v>145827</v>
          </cell>
          <cell r="F942">
            <v>145836</v>
          </cell>
          <cell r="G942" t="str">
            <v>EGDTGM</v>
          </cell>
          <cell r="H942">
            <v>1.0564E-2</v>
          </cell>
          <cell r="I942">
            <v>3.8030000000000001E-2</v>
          </cell>
        </row>
        <row r="943">
          <cell r="D943" t="str">
            <v>SM0735D0</v>
          </cell>
          <cell r="E943">
            <v>145827</v>
          </cell>
          <cell r="F943">
            <v>145890</v>
          </cell>
          <cell r="G943" t="str">
            <v>EGDTGM</v>
          </cell>
          <cell r="H943">
            <v>1.0564E-2</v>
          </cell>
          <cell r="I943">
            <v>3.8030000000000001E-2</v>
          </cell>
        </row>
        <row r="944">
          <cell r="D944" t="str">
            <v>SM0736D0</v>
          </cell>
          <cell r="E944">
            <v>145827</v>
          </cell>
          <cell r="F944">
            <v>145845</v>
          </cell>
          <cell r="G944" t="str">
            <v>EGDTGM</v>
          </cell>
          <cell r="H944">
            <v>1.0564E-2</v>
          </cell>
          <cell r="I944">
            <v>3.8030000000000001E-2</v>
          </cell>
        </row>
        <row r="945">
          <cell r="D945" t="str">
            <v>SM0746D0</v>
          </cell>
          <cell r="E945">
            <v>143557</v>
          </cell>
          <cell r="F945">
            <v>143584</v>
          </cell>
          <cell r="G945" t="str">
            <v>EGDTGM</v>
          </cell>
          <cell r="H945">
            <v>1.0564E-2</v>
          </cell>
          <cell r="I945">
            <v>3.8030000000000001E-2</v>
          </cell>
        </row>
        <row r="946">
          <cell r="D946" t="str">
            <v>SM0747D0</v>
          </cell>
          <cell r="E946">
            <v>143557</v>
          </cell>
          <cell r="F946">
            <v>143593</v>
          </cell>
          <cell r="G946" t="str">
            <v>EGDTGM</v>
          </cell>
          <cell r="H946">
            <v>1.0564E-2</v>
          </cell>
          <cell r="I946">
            <v>3.8030000000000001E-2</v>
          </cell>
        </row>
        <row r="947">
          <cell r="D947" t="str">
            <v>SM0749D0</v>
          </cell>
          <cell r="E947">
            <v>144795</v>
          </cell>
          <cell r="F947">
            <v>144802</v>
          </cell>
          <cell r="G947" t="str">
            <v>EGDTGM</v>
          </cell>
          <cell r="H947">
            <v>1.0564E-2</v>
          </cell>
          <cell r="I947">
            <v>3.8030000000000001E-2</v>
          </cell>
        </row>
        <row r="948">
          <cell r="D948" t="str">
            <v>SM0760D0</v>
          </cell>
          <cell r="E948">
            <v>143557</v>
          </cell>
          <cell r="F948">
            <v>143566</v>
          </cell>
          <cell r="G948" t="str">
            <v>PRDIAL</v>
          </cell>
          <cell r="H948">
            <v>1.0564E-2</v>
          </cell>
          <cell r="I948">
            <v>3.8030000000000001E-2</v>
          </cell>
        </row>
        <row r="949">
          <cell r="D949" t="str">
            <v>SM0762D0</v>
          </cell>
          <cell r="E949">
            <v>143557</v>
          </cell>
          <cell r="F949">
            <v>143566</v>
          </cell>
          <cell r="G949" t="str">
            <v>TRSLVA</v>
          </cell>
          <cell r="H949">
            <v>1.0564E-2</v>
          </cell>
          <cell r="I949">
            <v>3.8030000000000001E-2</v>
          </cell>
        </row>
        <row r="950">
          <cell r="D950" t="str">
            <v>SM0887D0</v>
          </cell>
          <cell r="E950">
            <v>143557</v>
          </cell>
          <cell r="F950">
            <v>143566</v>
          </cell>
          <cell r="G950" t="str">
            <v>TRAKIA</v>
          </cell>
          <cell r="H950">
            <v>1.0564E-2</v>
          </cell>
          <cell r="I950">
            <v>3.8030000000000001E-2</v>
          </cell>
        </row>
        <row r="951">
          <cell r="D951" t="str">
            <v>SM0888D0</v>
          </cell>
          <cell r="E951">
            <v>143557</v>
          </cell>
          <cell r="F951">
            <v>143566</v>
          </cell>
          <cell r="G951" t="str">
            <v>INTCAR</v>
          </cell>
          <cell r="H951">
            <v>1.0564E-2</v>
          </cell>
          <cell r="I951">
            <v>3.8030000000000001E-2</v>
          </cell>
        </row>
        <row r="952">
          <cell r="D952" t="str">
            <v>SM0991D1</v>
          </cell>
          <cell r="E952">
            <v>143450</v>
          </cell>
          <cell r="F952">
            <v>143469</v>
          </cell>
          <cell r="G952" t="str">
            <v>WIENSB</v>
          </cell>
          <cell r="H952">
            <v>1.0564E-2</v>
          </cell>
          <cell r="I952">
            <v>3.8030000000000001E-2</v>
          </cell>
        </row>
        <row r="953">
          <cell r="D953" t="str">
            <v>SM0991D2</v>
          </cell>
          <cell r="E953">
            <v>143450</v>
          </cell>
          <cell r="F953">
            <v>143469</v>
          </cell>
          <cell r="G953" t="str">
            <v>TONDCH</v>
          </cell>
          <cell r="H953">
            <v>1.0564E-2</v>
          </cell>
          <cell r="I953">
            <v>3.8030000000000001E-2</v>
          </cell>
        </row>
        <row r="954">
          <cell r="D954" t="str">
            <v>SM1007D0</v>
          </cell>
          <cell r="E954">
            <v>143735</v>
          </cell>
          <cell r="F954">
            <v>143744</v>
          </cell>
          <cell r="G954" t="str">
            <v>PANALM</v>
          </cell>
          <cell r="H954">
            <v>1.0564E-2</v>
          </cell>
          <cell r="I954">
            <v>3.8030000000000001E-2</v>
          </cell>
        </row>
        <row r="955">
          <cell r="D955" t="str">
            <v>SM1038D0</v>
          </cell>
          <cell r="E955">
            <v>143557</v>
          </cell>
          <cell r="F955">
            <v>143566</v>
          </cell>
          <cell r="G955" t="str">
            <v>EGDTGM</v>
          </cell>
          <cell r="H955">
            <v>1.0564E-2</v>
          </cell>
          <cell r="I955">
            <v>3.8030000000000001E-2</v>
          </cell>
        </row>
        <row r="956">
          <cell r="D956" t="str">
            <v>SM1049D0</v>
          </cell>
          <cell r="E956">
            <v>143557</v>
          </cell>
          <cell r="F956">
            <v>143584</v>
          </cell>
          <cell r="G956" t="str">
            <v>EGDTGM</v>
          </cell>
          <cell r="H956">
            <v>1.0564E-2</v>
          </cell>
          <cell r="I956">
            <v>3.8030000000000001E-2</v>
          </cell>
        </row>
        <row r="957">
          <cell r="D957" t="str">
            <v>SM1160D0</v>
          </cell>
          <cell r="E957">
            <v>145827</v>
          </cell>
          <cell r="F957">
            <v>145890</v>
          </cell>
          <cell r="G957" t="str">
            <v>EGDTGM</v>
          </cell>
          <cell r="H957">
            <v>1.0564E-2</v>
          </cell>
          <cell r="I957">
            <v>3.8030000000000001E-2</v>
          </cell>
        </row>
        <row r="958">
          <cell r="D958" t="str">
            <v>SM1220D0</v>
          </cell>
          <cell r="E958">
            <v>143735</v>
          </cell>
          <cell r="F958">
            <v>143744</v>
          </cell>
          <cell r="G958" t="str">
            <v>EGDTGM</v>
          </cell>
          <cell r="H958">
            <v>1.0564E-2</v>
          </cell>
          <cell r="I958">
            <v>3.8030000000000001E-2</v>
          </cell>
        </row>
        <row r="959">
          <cell r="D959" t="str">
            <v>SM0247D0</v>
          </cell>
          <cell r="E959">
            <v>145408</v>
          </cell>
          <cell r="F959">
            <v>145435</v>
          </cell>
          <cell r="G959" t="str">
            <v>EGDTGM</v>
          </cell>
          <cell r="H959">
            <v>1.0564E-2</v>
          </cell>
          <cell r="I959">
            <v>3.8030000000000001E-2</v>
          </cell>
        </row>
        <row r="960">
          <cell r="D960" t="str">
            <v>SM0789D0</v>
          </cell>
          <cell r="E960">
            <v>144456</v>
          </cell>
          <cell r="F960">
            <v>144483</v>
          </cell>
          <cell r="G960" t="str">
            <v>EGDTGM</v>
          </cell>
          <cell r="H960">
            <v>1.0564E-2</v>
          </cell>
          <cell r="I960">
            <v>3.8030000000000001E-2</v>
          </cell>
        </row>
        <row r="961">
          <cell r="D961" t="str">
            <v>SM0790D0</v>
          </cell>
          <cell r="E961">
            <v>144893</v>
          </cell>
          <cell r="F961">
            <v>144900</v>
          </cell>
          <cell r="G961" t="str">
            <v>EGDTGM</v>
          </cell>
          <cell r="H961">
            <v>1.0564E-2</v>
          </cell>
          <cell r="I961">
            <v>3.8030000000000001E-2</v>
          </cell>
        </row>
        <row r="962">
          <cell r="D962" t="str">
            <v>SM0791D0</v>
          </cell>
          <cell r="E962">
            <v>145140</v>
          </cell>
          <cell r="F962">
            <v>145186</v>
          </cell>
          <cell r="G962" t="str">
            <v>EGDTGM</v>
          </cell>
          <cell r="H962">
            <v>1.0564E-2</v>
          </cell>
          <cell r="I962">
            <v>3.8030000000000001E-2</v>
          </cell>
        </row>
        <row r="963">
          <cell r="D963" t="str">
            <v>SM0792D0</v>
          </cell>
          <cell r="E963">
            <v>144893</v>
          </cell>
          <cell r="F963">
            <v>144919</v>
          </cell>
          <cell r="G963" t="str">
            <v>EGDTGM</v>
          </cell>
          <cell r="H963">
            <v>1.0564E-2</v>
          </cell>
          <cell r="I963">
            <v>3.8030000000000001E-2</v>
          </cell>
        </row>
        <row r="964">
          <cell r="D964" t="str">
            <v>SM0795D0</v>
          </cell>
          <cell r="E964">
            <v>145408</v>
          </cell>
          <cell r="F964">
            <v>145435</v>
          </cell>
          <cell r="G964" t="str">
            <v>EGDTGM</v>
          </cell>
          <cell r="H964">
            <v>1.0564E-2</v>
          </cell>
          <cell r="I964">
            <v>3.8030000000000001E-2</v>
          </cell>
        </row>
        <row r="965">
          <cell r="D965" t="str">
            <v>SM0796D0</v>
          </cell>
          <cell r="E965">
            <v>144054</v>
          </cell>
          <cell r="F965">
            <v>144107</v>
          </cell>
          <cell r="G965" t="str">
            <v>EGDTGM</v>
          </cell>
          <cell r="H965">
            <v>1.0564E-2</v>
          </cell>
          <cell r="I965">
            <v>3.8030000000000001E-2</v>
          </cell>
        </row>
        <row r="966">
          <cell r="D966" t="str">
            <v>SM0797D0</v>
          </cell>
          <cell r="E966">
            <v>145408</v>
          </cell>
          <cell r="F966">
            <v>145444</v>
          </cell>
          <cell r="G966" t="str">
            <v>EGDTGM</v>
          </cell>
          <cell r="H966">
            <v>1.0564E-2</v>
          </cell>
          <cell r="I966">
            <v>3.8030000000000001E-2</v>
          </cell>
        </row>
        <row r="967">
          <cell r="D967" t="str">
            <v>SM0798D0</v>
          </cell>
          <cell r="E967">
            <v>145408</v>
          </cell>
          <cell r="F967">
            <v>145417</v>
          </cell>
          <cell r="G967" t="str">
            <v>EGDTGM</v>
          </cell>
          <cell r="H967">
            <v>1.0564E-2</v>
          </cell>
          <cell r="I967">
            <v>3.8030000000000001E-2</v>
          </cell>
        </row>
        <row r="968">
          <cell r="D968" t="str">
            <v>SM0799D0</v>
          </cell>
          <cell r="E968">
            <v>145408</v>
          </cell>
          <cell r="F968">
            <v>145426</v>
          </cell>
          <cell r="G968" t="str">
            <v>EGDTGM</v>
          </cell>
          <cell r="H968">
            <v>1.0564E-2</v>
          </cell>
          <cell r="I968">
            <v>3.8030000000000001E-2</v>
          </cell>
        </row>
        <row r="969">
          <cell r="D969" t="str">
            <v>SM0801D0</v>
          </cell>
          <cell r="E969">
            <v>144054</v>
          </cell>
          <cell r="F969">
            <v>144072</v>
          </cell>
          <cell r="G969" t="str">
            <v>EGDTGM</v>
          </cell>
          <cell r="H969">
            <v>1.0564E-2</v>
          </cell>
          <cell r="I969">
            <v>3.8030000000000001E-2</v>
          </cell>
        </row>
        <row r="970">
          <cell r="D970" t="str">
            <v>SM0802D1</v>
          </cell>
          <cell r="E970">
            <v>144054</v>
          </cell>
          <cell r="F970">
            <v>144063</v>
          </cell>
          <cell r="G970" t="str">
            <v>EGDTGM</v>
          </cell>
          <cell r="H970">
            <v>1.0564E-2</v>
          </cell>
          <cell r="I970">
            <v>3.8030000000000001E-2</v>
          </cell>
        </row>
        <row r="971">
          <cell r="D971" t="str">
            <v>SM0802D2</v>
          </cell>
          <cell r="E971">
            <v>144054</v>
          </cell>
          <cell r="F971">
            <v>144063</v>
          </cell>
          <cell r="G971" t="str">
            <v>STCLAV</v>
          </cell>
          <cell r="H971">
            <v>1.0564E-2</v>
          </cell>
          <cell r="I971">
            <v>3.8030000000000001E-2</v>
          </cell>
        </row>
        <row r="972">
          <cell r="D972" t="str">
            <v>SM0804D0</v>
          </cell>
          <cell r="E972">
            <v>144054</v>
          </cell>
          <cell r="F972">
            <v>144063</v>
          </cell>
          <cell r="G972" t="str">
            <v>VENTAV</v>
          </cell>
          <cell r="H972">
            <v>1.0564E-2</v>
          </cell>
          <cell r="I972">
            <v>3.8030000000000001E-2</v>
          </cell>
        </row>
        <row r="973">
          <cell r="D973" t="str">
            <v>SM0805D0</v>
          </cell>
          <cell r="E973">
            <v>145934</v>
          </cell>
          <cell r="F973">
            <v>145943</v>
          </cell>
          <cell r="G973" t="str">
            <v>EGDTGM</v>
          </cell>
          <cell r="H973">
            <v>1.0564E-2</v>
          </cell>
          <cell r="I973">
            <v>3.8030000000000001E-2</v>
          </cell>
        </row>
        <row r="974">
          <cell r="D974" t="str">
            <v>SM0819D1</v>
          </cell>
          <cell r="E974">
            <v>144054</v>
          </cell>
          <cell r="F974">
            <v>144090</v>
          </cell>
          <cell r="G974" t="str">
            <v>EGDTGM</v>
          </cell>
          <cell r="H974">
            <v>1.0564E-2</v>
          </cell>
          <cell r="I974">
            <v>3.8030000000000001E-2</v>
          </cell>
        </row>
        <row r="975">
          <cell r="D975" t="str">
            <v>SM0876D0</v>
          </cell>
          <cell r="E975">
            <v>145355</v>
          </cell>
          <cell r="F975">
            <v>145364</v>
          </cell>
          <cell r="G975" t="str">
            <v>EGDTGM</v>
          </cell>
          <cell r="H975">
            <v>1.0564E-2</v>
          </cell>
          <cell r="I975">
            <v>3.8030000000000001E-2</v>
          </cell>
        </row>
        <row r="976">
          <cell r="D976" t="str">
            <v>SM0903D0</v>
          </cell>
          <cell r="E976">
            <v>145355</v>
          </cell>
          <cell r="F976">
            <v>145373</v>
          </cell>
          <cell r="G976" t="str">
            <v>EGDTGM</v>
          </cell>
          <cell r="H976">
            <v>1.0564E-2</v>
          </cell>
          <cell r="I976">
            <v>3.8030000000000001E-2</v>
          </cell>
        </row>
        <row r="977">
          <cell r="D977" t="str">
            <v>SM1041D0</v>
          </cell>
          <cell r="E977">
            <v>145934</v>
          </cell>
          <cell r="F977">
            <v>145952</v>
          </cell>
          <cell r="G977" t="str">
            <v>EGDTGM</v>
          </cell>
          <cell r="H977">
            <v>1.0564E-2</v>
          </cell>
          <cell r="I977">
            <v>3.8030000000000001E-2</v>
          </cell>
        </row>
        <row r="978">
          <cell r="D978" t="str">
            <v>SM1159D0</v>
          </cell>
          <cell r="E978">
            <v>145827</v>
          </cell>
          <cell r="F978">
            <v>145890</v>
          </cell>
          <cell r="G978" t="str">
            <v>EGDTGM</v>
          </cell>
          <cell r="H978">
            <v>1.0564E-2</v>
          </cell>
          <cell r="I978">
            <v>3.8030000000000001E-2</v>
          </cell>
        </row>
        <row r="979">
          <cell r="D979" t="str">
            <v>SM0794D0</v>
          </cell>
          <cell r="E979">
            <v>143959</v>
          </cell>
          <cell r="F979">
            <v>143986</v>
          </cell>
          <cell r="G979" t="str">
            <v>EGDTGM</v>
          </cell>
          <cell r="H979">
            <v>1.0519000000000001E-2</v>
          </cell>
          <cell r="I979">
            <v>3.7867999999999999E-2</v>
          </cell>
        </row>
        <row r="980">
          <cell r="D980" t="str">
            <v>SM0813D0</v>
          </cell>
          <cell r="E980">
            <v>144508</v>
          </cell>
          <cell r="F980">
            <v>144517</v>
          </cell>
          <cell r="G980" t="str">
            <v>EGDTGM</v>
          </cell>
          <cell r="H980">
            <v>1.0519000000000001E-2</v>
          </cell>
          <cell r="I980">
            <v>3.7867999999999999E-2</v>
          </cell>
        </row>
        <row r="981">
          <cell r="D981" t="str">
            <v>SM0814D0</v>
          </cell>
          <cell r="E981">
            <v>143959</v>
          </cell>
          <cell r="F981">
            <v>143968</v>
          </cell>
          <cell r="G981" t="str">
            <v>EGDTGM</v>
          </cell>
          <cell r="H981">
            <v>1.0519000000000001E-2</v>
          </cell>
          <cell r="I981">
            <v>3.7867999999999999E-2</v>
          </cell>
        </row>
        <row r="982">
          <cell r="D982" t="str">
            <v>SM0815D0</v>
          </cell>
          <cell r="E982">
            <v>144535</v>
          </cell>
          <cell r="F982">
            <v>144544</v>
          </cell>
          <cell r="G982" t="str">
            <v>EGDTGM</v>
          </cell>
          <cell r="H982">
            <v>1.0519000000000001E-2</v>
          </cell>
          <cell r="I982">
            <v>3.7867999999999999E-2</v>
          </cell>
        </row>
        <row r="983">
          <cell r="D983" t="str">
            <v>SM0816D0</v>
          </cell>
          <cell r="E983">
            <v>143959</v>
          </cell>
          <cell r="F983">
            <v>143977</v>
          </cell>
          <cell r="G983" t="str">
            <v>EGDTGM</v>
          </cell>
          <cell r="H983">
            <v>1.0519000000000001E-2</v>
          </cell>
          <cell r="I983">
            <v>3.7867999999999999E-2</v>
          </cell>
        </row>
        <row r="984">
          <cell r="D984" t="str">
            <v>SM0817D1</v>
          </cell>
          <cell r="E984">
            <v>40465</v>
          </cell>
          <cell r="F984">
            <v>40474</v>
          </cell>
          <cell r="G984" t="str">
            <v>VIROMT</v>
          </cell>
          <cell r="H984">
            <v>1.0519000000000001E-2</v>
          </cell>
          <cell r="I984">
            <v>3.7867999999999999E-2</v>
          </cell>
        </row>
        <row r="985">
          <cell r="D985" t="str">
            <v>SM0817D2</v>
          </cell>
          <cell r="E985">
            <v>40465</v>
          </cell>
          <cell r="F985">
            <v>40474</v>
          </cell>
          <cell r="G985" t="str">
            <v>DISTSR</v>
          </cell>
          <cell r="H985">
            <v>1.0519000000000001E-2</v>
          </cell>
          <cell r="I985">
            <v>3.7867999999999999E-2</v>
          </cell>
        </row>
        <row r="986">
          <cell r="D986" t="str">
            <v>SM0015D0</v>
          </cell>
          <cell r="E986">
            <v>143682</v>
          </cell>
          <cell r="F986">
            <v>143717</v>
          </cell>
          <cell r="G986" t="str">
            <v>EGDTGM</v>
          </cell>
          <cell r="H986">
            <v>1.047E-2</v>
          </cell>
          <cell r="I986">
            <v>3.7692000000000003E-2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1.047E-2</v>
          </cell>
          <cell r="I987">
            <v>3.7692000000000003E-2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1.047E-2</v>
          </cell>
          <cell r="I988">
            <v>3.7692000000000003E-2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1.047E-2</v>
          </cell>
          <cell r="I989">
            <v>3.7692000000000003E-2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1.047E-2</v>
          </cell>
          <cell r="I990">
            <v>3.7692000000000003E-2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1.047E-2</v>
          </cell>
          <cell r="I991">
            <v>3.7692000000000003E-2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1.047E-2</v>
          </cell>
          <cell r="I992">
            <v>3.7692000000000003E-2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1.047E-2</v>
          </cell>
          <cell r="I993">
            <v>3.7692000000000003E-2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1.047E-2</v>
          </cell>
          <cell r="I994">
            <v>3.7692000000000003E-2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1.047E-2</v>
          </cell>
          <cell r="I995">
            <v>3.7692000000000003E-2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1.047E-2</v>
          </cell>
          <cell r="I996">
            <v>3.7692000000000003E-2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1.047E-2</v>
          </cell>
          <cell r="I997">
            <v>3.7692000000000003E-2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1.047E-2</v>
          </cell>
          <cell r="I998">
            <v>3.7692000000000003E-2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1.047E-2</v>
          </cell>
          <cell r="I999">
            <v>3.7692000000000003E-2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1.047E-2</v>
          </cell>
          <cell r="I1000">
            <v>3.7692000000000003E-2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1.047E-2</v>
          </cell>
          <cell r="I1001">
            <v>3.7692000000000003E-2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1.047E-2</v>
          </cell>
          <cell r="I1002">
            <v>3.7692000000000003E-2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1.047E-2</v>
          </cell>
          <cell r="I1003">
            <v>3.7692000000000003E-2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1.047E-2</v>
          </cell>
          <cell r="I1004">
            <v>3.7692000000000003E-2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1.047E-2</v>
          </cell>
          <cell r="I1005">
            <v>3.7692000000000003E-2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1.0484E-2</v>
          </cell>
          <cell r="I1006">
            <v>3.7741999999999998E-2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1.0484E-2</v>
          </cell>
          <cell r="I1007">
            <v>3.7741999999999998E-2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1.0463E-2</v>
          </cell>
          <cell r="I1008">
            <v>3.7666999999999999E-2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1.0463E-2</v>
          </cell>
          <cell r="I1009">
            <v>3.7666999999999999E-2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1.0519000000000001E-2</v>
          </cell>
          <cell r="I1010">
            <v>3.7867999999999999E-2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1.0519000000000001E-2</v>
          </cell>
          <cell r="I1011">
            <v>3.7867999999999999E-2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1.0519000000000001E-2</v>
          </cell>
          <cell r="I1012">
            <v>3.7867999999999999E-2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1.0519000000000001E-2</v>
          </cell>
          <cell r="I1013">
            <v>3.7867999999999999E-2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1.0519000000000001E-2</v>
          </cell>
          <cell r="I1014">
            <v>3.7867999999999999E-2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1.0519000000000001E-2</v>
          </cell>
          <cell r="I1015">
            <v>3.7867999999999999E-2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1.0444999999999999E-2</v>
          </cell>
          <cell r="I1016">
            <v>3.7601999999999997E-2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1.0470999999999999E-2</v>
          </cell>
          <cell r="I1017">
            <v>3.7696E-2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1.0470999999999999E-2</v>
          </cell>
          <cell r="I1018">
            <v>3.7696E-2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1.0470999999999999E-2</v>
          </cell>
          <cell r="I1019">
            <v>3.7696E-2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1.0470999999999999E-2</v>
          </cell>
          <cell r="I1020">
            <v>3.7696E-2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1.0470999999999999E-2</v>
          </cell>
          <cell r="I1021">
            <v>3.7696E-2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1.0470999999999999E-2</v>
          </cell>
          <cell r="I1022">
            <v>3.7696E-2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1.0470999999999999E-2</v>
          </cell>
          <cell r="I1023">
            <v>3.7696E-2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1.0468E-2</v>
          </cell>
          <cell r="I1024">
            <v>3.7685000000000003E-2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1.0462000000000001E-2</v>
          </cell>
          <cell r="I1026">
            <v>3.7663000000000002E-2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1.0462000000000001E-2</v>
          </cell>
          <cell r="I1027">
            <v>3.7663000000000002E-2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1.0462000000000001E-2</v>
          </cell>
          <cell r="I1028">
            <v>3.7663000000000002E-2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1.0470999999999999E-2</v>
          </cell>
          <cell r="I1043">
            <v>3.7696E-2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1.0470999999999999E-2</v>
          </cell>
          <cell r="I1044">
            <v>3.7696E-2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1.0470999999999999E-2</v>
          </cell>
          <cell r="I1045">
            <v>3.7696E-2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1.0470999999999999E-2</v>
          </cell>
          <cell r="I1046">
            <v>3.7696E-2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1.0872E-2</v>
          </cell>
          <cell r="I1047">
            <v>3.9139E-2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1.0872E-2</v>
          </cell>
          <cell r="I1048">
            <v>3.9139E-2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1.0872E-2</v>
          </cell>
          <cell r="I1049">
            <v>3.9139E-2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1.0872E-2</v>
          </cell>
          <cell r="I1050">
            <v>3.9139E-2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1.0872E-2</v>
          </cell>
          <cell r="I1051">
            <v>3.9139E-2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1.0872E-2</v>
          </cell>
          <cell r="I1052">
            <v>3.9139E-2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1.0872E-2</v>
          </cell>
          <cell r="I1053">
            <v>3.9139E-2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1.0872E-2</v>
          </cell>
          <cell r="I1054">
            <v>3.9139E-2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1.0872E-2</v>
          </cell>
          <cell r="I1055">
            <v>3.9139E-2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1.0937000000000001E-2</v>
          </cell>
          <cell r="I1056">
            <v>3.9372999999999998E-2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1.0422000000000001E-2</v>
          </cell>
          <cell r="I1057">
            <v>3.7518999999999997E-2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1.0422000000000001E-2</v>
          </cell>
          <cell r="I1058">
            <v>3.7518999999999997E-2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1.0422000000000001E-2</v>
          </cell>
          <cell r="I1059">
            <v>3.7518999999999997E-2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1.0472E-2</v>
          </cell>
          <cell r="I1060">
            <v>3.7699000000000003E-2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1.0529999999999999E-2</v>
          </cell>
          <cell r="I1061">
            <v>3.7907999999999997E-2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1.0843E-2</v>
          </cell>
          <cell r="I1062">
            <v>3.9035E-2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0</v>
          </cell>
          <cell r="I1066">
            <v>0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SM-AM019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1.0462000000000001E-2</v>
          </cell>
          <cell r="I1068">
            <v>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1.107E-2</v>
          </cell>
          <cell r="I6">
            <v>3.9851999999999999E-2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1.107E-2</v>
          </cell>
          <cell r="I7">
            <v>3.9851999999999999E-2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1.107E-2</v>
          </cell>
          <cell r="I8">
            <v>3.9851999999999999E-2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1.0855E-2</v>
          </cell>
          <cell r="I9">
            <v>3.9078000000000002E-2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1.0529E-2</v>
          </cell>
          <cell r="I10">
            <v>3.7904E-2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1.0749999999999999E-2</v>
          </cell>
          <cell r="I11">
            <v>3.8699999999999998E-2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1.0472E-2</v>
          </cell>
          <cell r="I12">
            <v>3.7699000000000003E-2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1.0472E-2</v>
          </cell>
          <cell r="I13">
            <v>3.7699000000000003E-2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1.1065E-2</v>
          </cell>
          <cell r="I14">
            <v>3.9834000000000001E-2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1.1065E-2</v>
          </cell>
          <cell r="I15">
            <v>3.9834000000000001E-2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1.1065E-2</v>
          </cell>
          <cell r="I16">
            <v>3.9834000000000001E-2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1.1065E-2</v>
          </cell>
          <cell r="I17">
            <v>3.9834000000000001E-2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1.1065E-2</v>
          </cell>
          <cell r="I18">
            <v>3.9834000000000001E-2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1.1065E-2</v>
          </cell>
          <cell r="I19">
            <v>3.9834000000000001E-2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1.1065E-2</v>
          </cell>
          <cell r="I20">
            <v>3.9834000000000001E-2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1.1065E-2</v>
          </cell>
          <cell r="I21">
            <v>3.9834000000000001E-2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1.1065E-2</v>
          </cell>
          <cell r="I22">
            <v>3.9834000000000001E-2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1.1065E-2</v>
          </cell>
          <cell r="I23">
            <v>3.9834000000000001E-2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1.1065E-2</v>
          </cell>
          <cell r="I24">
            <v>3.9834000000000001E-2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1.1065E-2</v>
          </cell>
          <cell r="I25">
            <v>3.9834000000000001E-2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1.1065E-2</v>
          </cell>
          <cell r="I26">
            <v>3.9834000000000001E-2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1.1065999999999999E-2</v>
          </cell>
          <cell r="I27">
            <v>3.9837999999999998E-2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1.1065999999999999E-2</v>
          </cell>
          <cell r="I28">
            <v>3.9837999999999998E-2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1.1065999999999999E-2</v>
          </cell>
          <cell r="I29">
            <v>3.9837999999999998E-2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1.1065999999999999E-2</v>
          </cell>
          <cell r="I30">
            <v>3.9837999999999998E-2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1.1067E-2</v>
          </cell>
          <cell r="I31">
            <v>3.9841000000000001E-2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1.1067E-2</v>
          </cell>
          <cell r="I32">
            <v>3.9841000000000001E-2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1.1067E-2</v>
          </cell>
          <cell r="I33">
            <v>3.9841000000000001E-2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1.1067E-2</v>
          </cell>
          <cell r="I34">
            <v>3.9841000000000001E-2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1.1067E-2</v>
          </cell>
          <cell r="I35">
            <v>3.9841000000000001E-2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1.1067E-2</v>
          </cell>
          <cell r="I36">
            <v>3.9841000000000001E-2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1.09E-2</v>
          </cell>
          <cell r="I37">
            <v>3.9239999999999997E-2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1.09E-2</v>
          </cell>
          <cell r="I38">
            <v>3.9239999999999997E-2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1.09E-2</v>
          </cell>
          <cell r="I39">
            <v>3.9239999999999997E-2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1.09E-2</v>
          </cell>
          <cell r="I40">
            <v>3.9239999999999997E-2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1.09E-2</v>
          </cell>
          <cell r="I41">
            <v>3.9239999999999997E-2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1.09E-2</v>
          </cell>
          <cell r="I42">
            <v>3.9239999999999997E-2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1.09E-2</v>
          </cell>
          <cell r="I43">
            <v>3.9239999999999997E-2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1.09E-2</v>
          </cell>
          <cell r="I44">
            <v>3.9239999999999997E-2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1.09E-2</v>
          </cell>
          <cell r="I45">
            <v>3.9239999999999997E-2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1.09E-2</v>
          </cell>
          <cell r="I46">
            <v>3.9239999999999997E-2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1.0919999999999999E-2</v>
          </cell>
          <cell r="I47">
            <v>3.9312E-2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1.0919999999999999E-2</v>
          </cell>
          <cell r="I48">
            <v>3.9312E-2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1.0919999999999999E-2</v>
          </cell>
          <cell r="I49">
            <v>3.9312E-2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1.0919999999999999E-2</v>
          </cell>
          <cell r="I50">
            <v>3.9312E-2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1.0919999999999999E-2</v>
          </cell>
          <cell r="I51">
            <v>3.9312E-2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1.0874999999999999E-2</v>
          </cell>
          <cell r="I52">
            <v>3.9149999999999997E-2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1.0874999999999999E-2</v>
          </cell>
          <cell r="I53">
            <v>3.9149999999999997E-2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1.0874999999999999E-2</v>
          </cell>
          <cell r="I54">
            <v>3.9149999999999997E-2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1.0874999999999999E-2</v>
          </cell>
          <cell r="I55">
            <v>3.9149999999999997E-2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1.0874999999999999E-2</v>
          </cell>
          <cell r="I56">
            <v>3.9149999999999997E-2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1.0874999999999999E-2</v>
          </cell>
          <cell r="I57">
            <v>3.9149999999999997E-2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1.0874999999999999E-2</v>
          </cell>
          <cell r="I58">
            <v>3.9149999999999997E-2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1.0874999999999999E-2</v>
          </cell>
          <cell r="I59">
            <v>3.9149999999999997E-2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1.0874999999999999E-2</v>
          </cell>
          <cell r="I60">
            <v>3.9149999999999997E-2</v>
          </cell>
        </row>
        <row r="61">
          <cell r="D61" t="str">
            <v>SM1086D0</v>
          </cell>
          <cell r="E61">
            <v>103997</v>
          </cell>
          <cell r="F61">
            <v>104038</v>
          </cell>
          <cell r="G61" t="str">
            <v>EURSVN</v>
          </cell>
          <cell r="H61">
            <v>1.0874999999999999E-2</v>
          </cell>
          <cell r="I61">
            <v>3.9149999999999997E-2</v>
          </cell>
        </row>
        <row r="62">
          <cell r="D62" t="str">
            <v>SM0035D0</v>
          </cell>
          <cell r="E62">
            <v>101298</v>
          </cell>
          <cell r="F62">
            <v>101323</v>
          </cell>
          <cell r="G62" t="str">
            <v>DISTSR</v>
          </cell>
          <cell r="H62">
            <v>1.0926999999999999E-2</v>
          </cell>
          <cell r="I62">
            <v>3.9336999999999997E-2</v>
          </cell>
        </row>
        <row r="63">
          <cell r="D63" t="str">
            <v>SM0153D0</v>
          </cell>
          <cell r="E63">
            <v>179347</v>
          </cell>
          <cell r="F63">
            <v>179356</v>
          </cell>
          <cell r="G63" t="str">
            <v>DISTSR</v>
          </cell>
          <cell r="H63">
            <v>1.0926999999999999E-2</v>
          </cell>
          <cell r="I63">
            <v>3.9336999999999997E-2</v>
          </cell>
        </row>
        <row r="64">
          <cell r="D64" t="str">
            <v>SM0160D0</v>
          </cell>
          <cell r="E64">
            <v>179515</v>
          </cell>
          <cell r="F64">
            <v>179524</v>
          </cell>
          <cell r="G64" t="str">
            <v>GZSUDS</v>
          </cell>
          <cell r="H64">
            <v>1.0926999999999999E-2</v>
          </cell>
          <cell r="I64">
            <v>3.9336999999999997E-2</v>
          </cell>
        </row>
        <row r="65">
          <cell r="D65" t="str">
            <v>SM0161D0</v>
          </cell>
          <cell r="E65">
            <v>179132</v>
          </cell>
          <cell r="F65">
            <v>179141</v>
          </cell>
          <cell r="G65" t="str">
            <v>NEFERL</v>
          </cell>
          <cell r="H65">
            <v>1.0926999999999999E-2</v>
          </cell>
          <cell r="I65">
            <v>3.9336999999999997E-2</v>
          </cell>
        </row>
        <row r="66">
          <cell r="D66" t="str">
            <v>SM0162D0</v>
          </cell>
          <cell r="E66">
            <v>101742</v>
          </cell>
          <cell r="F66">
            <v>101751</v>
          </cell>
          <cell r="G66" t="str">
            <v>DISTSR</v>
          </cell>
          <cell r="H66">
            <v>1.0926999999999999E-2</v>
          </cell>
          <cell r="I66">
            <v>3.9336999999999997E-2</v>
          </cell>
        </row>
        <row r="67">
          <cell r="D67" t="str">
            <v>SM0167D0</v>
          </cell>
          <cell r="E67">
            <v>179515</v>
          </cell>
          <cell r="F67">
            <v>179524</v>
          </cell>
          <cell r="G67" t="str">
            <v>GZSUDS</v>
          </cell>
          <cell r="H67">
            <v>1.0926999999999999E-2</v>
          </cell>
          <cell r="I67">
            <v>3.9336999999999997E-2</v>
          </cell>
        </row>
        <row r="68">
          <cell r="D68" t="str">
            <v>SM0872D0</v>
          </cell>
          <cell r="E68">
            <v>179551</v>
          </cell>
          <cell r="F68">
            <v>179560</v>
          </cell>
          <cell r="G68" t="str">
            <v>COVICT</v>
          </cell>
          <cell r="H68">
            <v>1.0926999999999999E-2</v>
          </cell>
          <cell r="I68">
            <v>3.9336999999999997E-2</v>
          </cell>
        </row>
        <row r="69">
          <cell r="D69" t="str">
            <v>SM0872D1</v>
          </cell>
          <cell r="E69">
            <v>179551</v>
          </cell>
          <cell r="F69">
            <v>179560</v>
          </cell>
          <cell r="G69" t="str">
            <v>MEGCST</v>
          </cell>
          <cell r="H69">
            <v>1.0926999999999999E-2</v>
          </cell>
          <cell r="I69">
            <v>3.9336999999999997E-2</v>
          </cell>
        </row>
        <row r="70">
          <cell r="D70" t="str">
            <v>SM0907D0</v>
          </cell>
          <cell r="E70">
            <v>101145</v>
          </cell>
          <cell r="F70">
            <v>101154</v>
          </cell>
          <cell r="G70" t="str">
            <v>PROGAZ</v>
          </cell>
          <cell r="H70">
            <v>1.0926999999999999E-2</v>
          </cell>
          <cell r="I70">
            <v>3.9336999999999997E-2</v>
          </cell>
        </row>
        <row r="71">
          <cell r="D71" t="str">
            <v>SM0931D0</v>
          </cell>
          <cell r="E71">
            <v>179365</v>
          </cell>
          <cell r="F71">
            <v>179347</v>
          </cell>
          <cell r="G71" t="str">
            <v>DISTSR</v>
          </cell>
          <cell r="H71">
            <v>1.0926999999999999E-2</v>
          </cell>
          <cell r="I71">
            <v>3.9336999999999997E-2</v>
          </cell>
        </row>
        <row r="72">
          <cell r="D72" t="str">
            <v>SM1022D0</v>
          </cell>
          <cell r="E72">
            <v>179132</v>
          </cell>
          <cell r="F72">
            <v>179141</v>
          </cell>
          <cell r="G72" t="str">
            <v>ISOVOL</v>
          </cell>
          <cell r="H72">
            <v>1.0926999999999999E-2</v>
          </cell>
          <cell r="I72">
            <v>3.9336999999999997E-2</v>
          </cell>
        </row>
        <row r="73">
          <cell r="D73" t="str">
            <v>SM1133D0</v>
          </cell>
          <cell r="E73">
            <v>101742</v>
          </cell>
          <cell r="F73">
            <v>101760</v>
          </cell>
          <cell r="G73" t="str">
            <v>GZSUDS</v>
          </cell>
          <cell r="H73">
            <v>1.0926999999999999E-2</v>
          </cell>
          <cell r="I73">
            <v>3.9336999999999997E-2</v>
          </cell>
        </row>
        <row r="74">
          <cell r="D74" t="str">
            <v>SM0127D0</v>
          </cell>
          <cell r="E74">
            <v>179481</v>
          </cell>
          <cell r="F74">
            <v>179490</v>
          </cell>
          <cell r="G74" t="str">
            <v>OTTOGZ</v>
          </cell>
          <cell r="H74">
            <v>1.0918000000000001E-2</v>
          </cell>
          <cell r="I74">
            <v>3.9305E-2</v>
          </cell>
        </row>
        <row r="75">
          <cell r="D75" t="str">
            <v>SM0168D1</v>
          </cell>
          <cell r="E75">
            <v>105570</v>
          </cell>
          <cell r="F75">
            <v>105589</v>
          </cell>
          <cell r="G75" t="str">
            <v>COVICT</v>
          </cell>
          <cell r="H75">
            <v>1.0918000000000001E-2</v>
          </cell>
          <cell r="I75">
            <v>3.9305E-2</v>
          </cell>
        </row>
        <row r="76">
          <cell r="D76" t="str">
            <v>SM0169D0</v>
          </cell>
          <cell r="E76">
            <v>179481</v>
          </cell>
          <cell r="F76">
            <v>179490</v>
          </cell>
          <cell r="G76" t="str">
            <v>EURIAL</v>
          </cell>
          <cell r="H76">
            <v>1.0918000000000001E-2</v>
          </cell>
          <cell r="I76">
            <v>3.9305E-2</v>
          </cell>
        </row>
        <row r="77">
          <cell r="D77" t="str">
            <v>SM1072D0</v>
          </cell>
          <cell r="E77">
            <v>105419</v>
          </cell>
          <cell r="F77">
            <v>105428</v>
          </cell>
          <cell r="G77" t="str">
            <v>DISTSR</v>
          </cell>
          <cell r="H77">
            <v>1.0918000000000001E-2</v>
          </cell>
          <cell r="I77">
            <v>3.9305E-2</v>
          </cell>
        </row>
        <row r="78">
          <cell r="D78" t="str">
            <v>SM0152D0</v>
          </cell>
          <cell r="E78">
            <v>105936</v>
          </cell>
          <cell r="F78">
            <v>105945</v>
          </cell>
          <cell r="G78" t="str">
            <v>DISTSR</v>
          </cell>
          <cell r="H78">
            <v>1.0926999999999999E-2</v>
          </cell>
          <cell r="I78">
            <v>3.9336999999999997E-2</v>
          </cell>
        </row>
        <row r="79">
          <cell r="D79" t="str">
            <v>SM0170D0</v>
          </cell>
          <cell r="E79">
            <v>179249</v>
          </cell>
          <cell r="F79">
            <v>179258</v>
          </cell>
          <cell r="G79" t="str">
            <v>DISTSR</v>
          </cell>
          <cell r="H79">
            <v>1.0926999999999999E-2</v>
          </cell>
          <cell r="I79">
            <v>3.9336999999999997E-2</v>
          </cell>
        </row>
        <row r="80">
          <cell r="D80" t="str">
            <v>SM0250D1</v>
          </cell>
          <cell r="E80">
            <v>179221</v>
          </cell>
          <cell r="F80">
            <v>179230</v>
          </cell>
          <cell r="G80" t="str">
            <v>DISTSR</v>
          </cell>
          <cell r="H80">
            <v>1.0926999999999999E-2</v>
          </cell>
          <cell r="I80">
            <v>3.9336999999999997E-2</v>
          </cell>
        </row>
        <row r="81">
          <cell r="D81" t="str">
            <v>SM0250D2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1.0926999999999999E-2</v>
          </cell>
          <cell r="I81">
            <v>3.9336999999999997E-2</v>
          </cell>
        </row>
        <row r="82">
          <cell r="D82" t="str">
            <v>SM0940D0</v>
          </cell>
          <cell r="E82">
            <v>179221</v>
          </cell>
          <cell r="F82">
            <v>179230</v>
          </cell>
          <cell r="G82" t="str">
            <v>EUROVI</v>
          </cell>
          <cell r="H82">
            <v>1.0926999999999999E-2</v>
          </cell>
          <cell r="I82">
            <v>3.9336999999999997E-2</v>
          </cell>
        </row>
        <row r="83">
          <cell r="D83" t="str">
            <v>SM1051D0</v>
          </cell>
          <cell r="E83">
            <v>179383</v>
          </cell>
          <cell r="F83">
            <v>179392</v>
          </cell>
          <cell r="G83" t="str">
            <v>DISTSR</v>
          </cell>
          <cell r="H83">
            <v>1.0926999999999999E-2</v>
          </cell>
          <cell r="I83">
            <v>3.9336999999999997E-2</v>
          </cell>
        </row>
        <row r="84">
          <cell r="D84" t="str">
            <v>SM1224D0</v>
          </cell>
          <cell r="E84">
            <v>102035</v>
          </cell>
          <cell r="F84">
            <v>102053</v>
          </cell>
          <cell r="G84" t="str">
            <v>PTRMDG</v>
          </cell>
          <cell r="H84">
            <v>1.0926999999999999E-2</v>
          </cell>
          <cell r="I84">
            <v>3.9336999999999997E-2</v>
          </cell>
        </row>
        <row r="85">
          <cell r="D85" t="str">
            <v>SM0142D0</v>
          </cell>
          <cell r="E85">
            <v>67014</v>
          </cell>
          <cell r="F85">
            <v>67023</v>
          </cell>
          <cell r="G85" t="str">
            <v>DISTSR</v>
          </cell>
          <cell r="H85">
            <v>1.1056E-2</v>
          </cell>
          <cell r="I85">
            <v>3.9801999999999997E-2</v>
          </cell>
        </row>
        <row r="86">
          <cell r="D86" t="str">
            <v>SM0143D0</v>
          </cell>
          <cell r="E86">
            <v>100576</v>
          </cell>
          <cell r="F86">
            <v>100594</v>
          </cell>
          <cell r="G86" t="str">
            <v>DISTSR</v>
          </cell>
          <cell r="H86">
            <v>1.1056E-2</v>
          </cell>
          <cell r="I86">
            <v>3.9801999999999997E-2</v>
          </cell>
        </row>
        <row r="87">
          <cell r="D87" t="str">
            <v>SM0908D0</v>
          </cell>
          <cell r="E87">
            <v>67014</v>
          </cell>
          <cell r="F87">
            <v>67069</v>
          </cell>
          <cell r="G87" t="str">
            <v>DISTSR</v>
          </cell>
          <cell r="H87">
            <v>1.1056E-2</v>
          </cell>
          <cell r="I87">
            <v>3.9801999999999997E-2</v>
          </cell>
        </row>
        <row r="88">
          <cell r="D88" t="str">
            <v>SM1117D0</v>
          </cell>
          <cell r="E88">
            <v>73594</v>
          </cell>
          <cell r="F88">
            <v>73601</v>
          </cell>
          <cell r="G88" t="str">
            <v>PETRLD</v>
          </cell>
          <cell r="H88">
            <v>1.1056E-2</v>
          </cell>
          <cell r="I88">
            <v>3.9801999999999997E-2</v>
          </cell>
        </row>
        <row r="89">
          <cell r="D89" t="str">
            <v>SM1118D0</v>
          </cell>
          <cell r="E89">
            <v>104387</v>
          </cell>
          <cell r="F89">
            <v>104396</v>
          </cell>
          <cell r="G89" t="str">
            <v>DISTSR</v>
          </cell>
          <cell r="H89">
            <v>1.1056E-2</v>
          </cell>
          <cell r="I89">
            <v>3.9801999999999997E-2</v>
          </cell>
        </row>
        <row r="90">
          <cell r="D90" t="str">
            <v>SM1225D0</v>
          </cell>
          <cell r="E90">
            <v>179285</v>
          </cell>
          <cell r="F90">
            <v>179294</v>
          </cell>
          <cell r="G90" t="str">
            <v>OPREAE</v>
          </cell>
          <cell r="H90">
            <v>1.1056E-2</v>
          </cell>
          <cell r="I90">
            <v>3.9801999999999997E-2</v>
          </cell>
        </row>
        <row r="91">
          <cell r="D91" t="str">
            <v>SM1233D0</v>
          </cell>
          <cell r="E91">
            <v>104546</v>
          </cell>
          <cell r="F91">
            <v>104555</v>
          </cell>
          <cell r="G91" t="str">
            <v>DISTSR</v>
          </cell>
          <cell r="H91">
            <v>1.1056E-2</v>
          </cell>
          <cell r="I91">
            <v>3.9801999999999997E-2</v>
          </cell>
        </row>
        <row r="92">
          <cell r="D92" t="str">
            <v>SM0141D0</v>
          </cell>
          <cell r="E92">
            <v>67470</v>
          </cell>
          <cell r="F92">
            <v>67489</v>
          </cell>
          <cell r="G92" t="str">
            <v>DISTSR</v>
          </cell>
          <cell r="H92">
            <v>1.0389000000000001E-2</v>
          </cell>
          <cell r="I92">
            <v>3.7400000000000003E-2</v>
          </cell>
        </row>
        <row r="93">
          <cell r="D93" t="str">
            <v>SM1248D0</v>
          </cell>
          <cell r="E93">
            <v>130712</v>
          </cell>
          <cell r="F93">
            <v>130758</v>
          </cell>
          <cell r="G93" t="str">
            <v>CBRAZI</v>
          </cell>
          <cell r="H93">
            <v>1.1003000000000001E-2</v>
          </cell>
          <cell r="I93">
            <v>3.9611E-2</v>
          </cell>
        </row>
        <row r="94">
          <cell r="D94" t="str">
            <v>SM0106D0</v>
          </cell>
          <cell r="E94">
            <v>132075</v>
          </cell>
          <cell r="F94">
            <v>132093</v>
          </cell>
          <cell r="G94" t="str">
            <v>DISTSR</v>
          </cell>
          <cell r="H94">
            <v>1.1304E-2</v>
          </cell>
          <cell r="I94">
            <v>4.0694000000000001E-2</v>
          </cell>
        </row>
        <row r="95">
          <cell r="D95" t="str">
            <v>SM0107D0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1.1304E-2</v>
          </cell>
          <cell r="I95">
            <v>4.0694000000000001E-2</v>
          </cell>
        </row>
        <row r="96">
          <cell r="D96" t="str">
            <v>SM0108D0</v>
          </cell>
          <cell r="E96">
            <v>131443</v>
          </cell>
          <cell r="F96">
            <v>131452</v>
          </cell>
          <cell r="G96" t="str">
            <v>DISTSR</v>
          </cell>
          <cell r="H96">
            <v>1.1304E-2</v>
          </cell>
          <cell r="I96">
            <v>4.0694000000000001E-2</v>
          </cell>
        </row>
        <row r="97">
          <cell r="D97" t="str">
            <v>SM0110D0</v>
          </cell>
          <cell r="E97">
            <v>130847</v>
          </cell>
          <cell r="F97">
            <v>130856</v>
          </cell>
          <cell r="G97" t="str">
            <v>DISTSR</v>
          </cell>
          <cell r="H97">
            <v>1.1304E-2</v>
          </cell>
          <cell r="I97">
            <v>4.0694000000000001E-2</v>
          </cell>
        </row>
        <row r="98">
          <cell r="D98" t="str">
            <v>SM0120D0</v>
          </cell>
          <cell r="E98">
            <v>132075</v>
          </cell>
          <cell r="F98">
            <v>132084</v>
          </cell>
          <cell r="G98" t="str">
            <v>DISTSR</v>
          </cell>
          <cell r="H98">
            <v>1.1304E-2</v>
          </cell>
          <cell r="I98">
            <v>4.0694000000000001E-2</v>
          </cell>
        </row>
        <row r="99">
          <cell r="D99" t="str">
            <v>SM1103D0</v>
          </cell>
          <cell r="E99">
            <v>130534</v>
          </cell>
          <cell r="F99">
            <v>130543</v>
          </cell>
          <cell r="G99" t="str">
            <v>DISTSR</v>
          </cell>
          <cell r="H99">
            <v>1.1304E-2</v>
          </cell>
          <cell r="I99">
            <v>4.0694000000000001E-2</v>
          </cell>
        </row>
        <row r="100">
          <cell r="D100" t="str">
            <v>SM1123D0</v>
          </cell>
          <cell r="E100">
            <v>132075</v>
          </cell>
          <cell r="F100">
            <v>132084</v>
          </cell>
          <cell r="G100" t="str">
            <v>DISTSR</v>
          </cell>
          <cell r="H100">
            <v>1.1304E-2</v>
          </cell>
          <cell r="I100">
            <v>4.0694000000000001E-2</v>
          </cell>
        </row>
        <row r="101">
          <cell r="D101" t="str">
            <v>SM0114D1</v>
          </cell>
          <cell r="E101">
            <v>130785</v>
          </cell>
          <cell r="F101">
            <v>130829</v>
          </cell>
          <cell r="G101" t="str">
            <v>DISTSR</v>
          </cell>
          <cell r="H101">
            <v>1.1816E-2</v>
          </cell>
          <cell r="I101">
            <v>4.2537999999999999E-2</v>
          </cell>
        </row>
        <row r="102">
          <cell r="D102" t="str">
            <v>SM0114D2</v>
          </cell>
          <cell r="E102">
            <v>130785</v>
          </cell>
          <cell r="F102">
            <v>130829</v>
          </cell>
          <cell r="G102" t="str">
            <v>CHMFRX</v>
          </cell>
          <cell r="H102">
            <v>1.1816E-2</v>
          </cell>
          <cell r="I102">
            <v>4.2537999999999999E-2</v>
          </cell>
        </row>
        <row r="103">
          <cell r="D103" t="str">
            <v>SM0114D3</v>
          </cell>
          <cell r="E103">
            <v>130785</v>
          </cell>
          <cell r="F103">
            <v>130829</v>
          </cell>
          <cell r="G103" t="str">
            <v>DISTSR</v>
          </cell>
          <cell r="H103">
            <v>1.1816E-2</v>
          </cell>
          <cell r="I103">
            <v>4.2537999999999999E-2</v>
          </cell>
        </row>
        <row r="104">
          <cell r="D104" t="str">
            <v>SM0114D4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1.1816E-2</v>
          </cell>
          <cell r="I104">
            <v>4.2537999999999999E-2</v>
          </cell>
        </row>
        <row r="105">
          <cell r="D105" t="str">
            <v>SM0130D1</v>
          </cell>
          <cell r="E105">
            <v>130534</v>
          </cell>
          <cell r="F105">
            <v>130543</v>
          </cell>
          <cell r="G105" t="str">
            <v>VEGAPL</v>
          </cell>
          <cell r="H105">
            <v>1.0956E-2</v>
          </cell>
          <cell r="I105">
            <v>3.9441999999999998E-2</v>
          </cell>
        </row>
        <row r="106">
          <cell r="D106" t="str">
            <v>SM0130D2</v>
          </cell>
          <cell r="E106">
            <v>130534</v>
          </cell>
          <cell r="F106">
            <v>130543</v>
          </cell>
          <cell r="G106" t="str">
            <v>DISTSR</v>
          </cell>
          <cell r="H106">
            <v>1.0956E-2</v>
          </cell>
          <cell r="I106">
            <v>3.9441999999999998E-2</v>
          </cell>
        </row>
        <row r="107">
          <cell r="D107" t="str">
            <v>SM0238D0</v>
          </cell>
          <cell r="E107">
            <v>130534</v>
          </cell>
          <cell r="F107">
            <v>130543</v>
          </cell>
          <cell r="G107" t="str">
            <v>LUKOIL</v>
          </cell>
          <cell r="H107">
            <v>1.0956E-2</v>
          </cell>
          <cell r="I107">
            <v>3.9441999999999998E-2</v>
          </cell>
        </row>
        <row r="108">
          <cell r="D108" t="str">
            <v>SM1272D0</v>
          </cell>
          <cell r="E108">
            <v>135431</v>
          </cell>
          <cell r="F108">
            <v>135440</v>
          </cell>
          <cell r="G108" t="str">
            <v>MEGCST</v>
          </cell>
          <cell r="H108">
            <v>1.1067E-2</v>
          </cell>
          <cell r="I108">
            <v>3.9841000000000001E-2</v>
          </cell>
        </row>
        <row r="109">
          <cell r="D109" t="str">
            <v>SM0129D0</v>
          </cell>
          <cell r="E109">
            <v>130712</v>
          </cell>
          <cell r="F109">
            <v>130758</v>
          </cell>
          <cell r="G109" t="str">
            <v>DALKIA</v>
          </cell>
          <cell r="H109">
            <v>1.0994E-2</v>
          </cell>
          <cell r="I109">
            <v>3.9578000000000002E-2</v>
          </cell>
        </row>
        <row r="110">
          <cell r="D110" t="str">
            <v>SM0875D0</v>
          </cell>
          <cell r="E110">
            <v>130614</v>
          </cell>
          <cell r="F110">
            <v>130623</v>
          </cell>
          <cell r="G110" t="str">
            <v>DISTSR</v>
          </cell>
          <cell r="H110">
            <v>1.0994E-2</v>
          </cell>
          <cell r="I110">
            <v>3.9578000000000002E-2</v>
          </cell>
        </row>
        <row r="111">
          <cell r="D111" t="str">
            <v>SM0100D0</v>
          </cell>
          <cell r="E111">
            <v>130712</v>
          </cell>
          <cell r="F111">
            <v>130758</v>
          </cell>
          <cell r="G111" t="str">
            <v>DISTSR</v>
          </cell>
          <cell r="H111">
            <v>1.0994E-2</v>
          </cell>
          <cell r="I111">
            <v>3.9578000000000002E-2</v>
          </cell>
        </row>
        <row r="112">
          <cell r="D112" t="str">
            <v>SM0121D0</v>
          </cell>
          <cell r="E112">
            <v>132075</v>
          </cell>
          <cell r="F112">
            <v>132119</v>
          </cell>
          <cell r="G112" t="str">
            <v>DISTSR</v>
          </cell>
          <cell r="H112">
            <v>1.0994E-2</v>
          </cell>
          <cell r="I112">
            <v>3.9578000000000002E-2</v>
          </cell>
        </row>
        <row r="113">
          <cell r="D113" t="str">
            <v>SM0122D0</v>
          </cell>
          <cell r="E113">
            <v>130534</v>
          </cell>
          <cell r="F113">
            <v>130543</v>
          </cell>
          <cell r="G113" t="str">
            <v>DISTSR</v>
          </cell>
          <cell r="H113">
            <v>1.0994E-2</v>
          </cell>
          <cell r="I113">
            <v>3.9578000000000002E-2</v>
          </cell>
        </row>
        <row r="114">
          <cell r="D114" t="str">
            <v>SM0124D0</v>
          </cell>
          <cell r="E114">
            <v>130892</v>
          </cell>
          <cell r="F114">
            <v>130909</v>
          </cell>
          <cell r="G114" t="str">
            <v>DISTSR</v>
          </cell>
          <cell r="H114">
            <v>1.0994E-2</v>
          </cell>
          <cell r="I114">
            <v>3.9578000000000002E-2</v>
          </cell>
        </row>
        <row r="115">
          <cell r="D115" t="str">
            <v>SM0126D2</v>
          </cell>
          <cell r="E115">
            <v>130712</v>
          </cell>
          <cell r="F115">
            <v>130758</v>
          </cell>
          <cell r="G115" t="str">
            <v>PEBRZP</v>
          </cell>
          <cell r="H115">
            <v>1.0994E-2</v>
          </cell>
          <cell r="I115">
            <v>3.9578000000000002E-2</v>
          </cell>
        </row>
        <row r="116">
          <cell r="D116" t="str">
            <v>SM0126D4</v>
          </cell>
          <cell r="E116">
            <v>130712</v>
          </cell>
          <cell r="F116">
            <v>130758</v>
          </cell>
          <cell r="G116" t="str">
            <v>HDGBRZ</v>
          </cell>
          <cell r="H116">
            <v>1.0994E-2</v>
          </cell>
          <cell r="I116">
            <v>3.9578000000000002E-2</v>
          </cell>
        </row>
        <row r="117">
          <cell r="D117" t="str">
            <v>SM0140D0</v>
          </cell>
          <cell r="E117">
            <v>130892</v>
          </cell>
          <cell r="F117">
            <v>130918</v>
          </cell>
          <cell r="G117" t="str">
            <v>DISTSR</v>
          </cell>
          <cell r="H117">
            <v>1.0994E-2</v>
          </cell>
          <cell r="I117">
            <v>3.9578000000000002E-2</v>
          </cell>
        </row>
        <row r="118">
          <cell r="D118" t="str">
            <v>SM0136D1</v>
          </cell>
          <cell r="E118">
            <v>135949</v>
          </cell>
          <cell r="F118">
            <v>135958</v>
          </cell>
          <cell r="G118" t="str">
            <v>DISTSR</v>
          </cell>
          <cell r="H118">
            <v>1.0881E-2</v>
          </cell>
          <cell r="I118">
            <v>3.9171999999999998E-2</v>
          </cell>
        </row>
        <row r="119">
          <cell r="D119" t="str">
            <v>SM1112D0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1.0881E-2</v>
          </cell>
          <cell r="I119">
            <v>3.9171999999999998E-2</v>
          </cell>
        </row>
        <row r="120">
          <cell r="D120" t="str">
            <v>SM0118D2</v>
          </cell>
          <cell r="E120">
            <v>131069</v>
          </cell>
          <cell r="F120">
            <v>131078</v>
          </cell>
          <cell r="G120" t="str">
            <v>DISTSR</v>
          </cell>
          <cell r="H120">
            <v>1.1816E-2</v>
          </cell>
          <cell r="I120">
            <v>4.2537999999999999E-2</v>
          </cell>
        </row>
        <row r="121">
          <cell r="D121" t="str">
            <v>SM0033D0</v>
          </cell>
          <cell r="E121">
            <v>134194</v>
          </cell>
          <cell r="F121">
            <v>134238</v>
          </cell>
          <cell r="G121" t="str">
            <v>DISTSR</v>
          </cell>
          <cell r="H121">
            <v>1.0296E-2</v>
          </cell>
          <cell r="I121">
            <v>3.7066000000000002E-2</v>
          </cell>
        </row>
        <row r="122">
          <cell r="D122" t="str">
            <v>SM0137D0</v>
          </cell>
          <cell r="E122">
            <v>67256</v>
          </cell>
          <cell r="F122">
            <v>67265</v>
          </cell>
          <cell r="G122" t="str">
            <v>DISTSR</v>
          </cell>
          <cell r="H122">
            <v>1.0296E-2</v>
          </cell>
          <cell r="I122">
            <v>3.7066000000000002E-2</v>
          </cell>
        </row>
        <row r="123">
          <cell r="D123" t="str">
            <v>SM0097D1</v>
          </cell>
          <cell r="E123">
            <v>132075</v>
          </cell>
          <cell r="F123">
            <v>132100</v>
          </cell>
          <cell r="G123" t="str">
            <v>DISTSR</v>
          </cell>
          <cell r="H123">
            <v>1.061E-2</v>
          </cell>
          <cell r="I123">
            <v>3.8196000000000001E-2</v>
          </cell>
        </row>
        <row r="124">
          <cell r="D124" t="str">
            <v>SM0097D2</v>
          </cell>
          <cell r="E124">
            <v>133161</v>
          </cell>
          <cell r="F124">
            <v>133170</v>
          </cell>
          <cell r="G124" t="str">
            <v>DISTSR</v>
          </cell>
          <cell r="H124">
            <v>1.061E-2</v>
          </cell>
          <cell r="I124">
            <v>3.8196000000000001E-2</v>
          </cell>
        </row>
        <row r="125">
          <cell r="D125" t="str">
            <v>SM0097D3</v>
          </cell>
          <cell r="E125">
            <v>67737</v>
          </cell>
          <cell r="F125">
            <v>67764</v>
          </cell>
          <cell r="G125" t="str">
            <v>DISTSR</v>
          </cell>
          <cell r="H125">
            <v>1.061E-2</v>
          </cell>
          <cell r="I125">
            <v>3.8196000000000001E-2</v>
          </cell>
        </row>
        <row r="126">
          <cell r="D126" t="str">
            <v>SM0097D5</v>
          </cell>
          <cell r="E126">
            <v>133214</v>
          </cell>
          <cell r="F126">
            <v>133232</v>
          </cell>
          <cell r="G126" t="str">
            <v>DISTSR</v>
          </cell>
          <cell r="H126">
            <v>1.061E-2</v>
          </cell>
          <cell r="I126">
            <v>3.8196000000000001E-2</v>
          </cell>
        </row>
        <row r="127">
          <cell r="D127" t="str">
            <v>SM0102D1</v>
          </cell>
          <cell r="E127">
            <v>65841</v>
          </cell>
          <cell r="F127">
            <v>65850</v>
          </cell>
          <cell r="G127" t="str">
            <v>DISTSR</v>
          </cell>
          <cell r="H127">
            <v>1.061E-2</v>
          </cell>
          <cell r="I127">
            <v>3.8196000000000001E-2</v>
          </cell>
        </row>
        <row r="128">
          <cell r="D128" t="str">
            <v>SM0102D2</v>
          </cell>
          <cell r="E128">
            <v>67737</v>
          </cell>
          <cell r="F128">
            <v>67746</v>
          </cell>
          <cell r="G128" t="str">
            <v>DISTSR</v>
          </cell>
          <cell r="H128">
            <v>1.061E-2</v>
          </cell>
          <cell r="I128">
            <v>3.8196000000000001E-2</v>
          </cell>
        </row>
        <row r="129">
          <cell r="D129" t="str">
            <v>SM0104D0</v>
          </cell>
          <cell r="E129">
            <v>67595</v>
          </cell>
          <cell r="F129">
            <v>67611</v>
          </cell>
          <cell r="G129" t="str">
            <v>DISTSR</v>
          </cell>
          <cell r="H129">
            <v>1.061E-2</v>
          </cell>
          <cell r="I129">
            <v>3.8196000000000001E-2</v>
          </cell>
        </row>
        <row r="130">
          <cell r="D130" t="str">
            <v>SM0138D0</v>
          </cell>
          <cell r="E130">
            <v>134194</v>
          </cell>
          <cell r="F130">
            <v>134201</v>
          </cell>
          <cell r="G130" t="str">
            <v>DISTSR</v>
          </cell>
          <cell r="H130">
            <v>1.061E-2</v>
          </cell>
          <cell r="I130">
            <v>3.8196000000000001E-2</v>
          </cell>
        </row>
        <row r="131">
          <cell r="D131" t="str">
            <v>SM0139D0</v>
          </cell>
          <cell r="E131">
            <v>134194</v>
          </cell>
          <cell r="F131">
            <v>134201</v>
          </cell>
          <cell r="G131" t="str">
            <v>PTRMDG</v>
          </cell>
          <cell r="H131">
            <v>1.061E-2</v>
          </cell>
          <cell r="I131">
            <v>3.8196000000000001E-2</v>
          </cell>
        </row>
        <row r="132">
          <cell r="D132" t="str">
            <v>SM0248D0</v>
          </cell>
          <cell r="E132">
            <v>133161</v>
          </cell>
          <cell r="F132">
            <v>133189</v>
          </cell>
          <cell r="G132" t="str">
            <v>DISTSR</v>
          </cell>
          <cell r="H132">
            <v>1.061E-2</v>
          </cell>
          <cell r="I132">
            <v>3.8196000000000001E-2</v>
          </cell>
        </row>
        <row r="133">
          <cell r="D133" t="str">
            <v>SM0932D0</v>
          </cell>
          <cell r="E133">
            <v>67595</v>
          </cell>
          <cell r="F133">
            <v>67602</v>
          </cell>
          <cell r="G133" t="str">
            <v>WIENGO</v>
          </cell>
          <cell r="H133">
            <v>1.061E-2</v>
          </cell>
          <cell r="I133">
            <v>3.8196000000000001E-2</v>
          </cell>
        </row>
        <row r="134">
          <cell r="D134" t="str">
            <v>SM0009D0</v>
          </cell>
          <cell r="E134">
            <v>66731</v>
          </cell>
          <cell r="F134">
            <v>66740</v>
          </cell>
          <cell r="G134" t="str">
            <v>PTRMDG</v>
          </cell>
          <cell r="H134">
            <v>1.0222999999999999E-2</v>
          </cell>
          <cell r="I134">
            <v>3.6803000000000002E-2</v>
          </cell>
        </row>
        <row r="135">
          <cell r="D135" t="str">
            <v>SM1062D0</v>
          </cell>
          <cell r="E135">
            <v>69250</v>
          </cell>
          <cell r="F135">
            <v>69269</v>
          </cell>
          <cell r="G135" t="str">
            <v>DISTSR</v>
          </cell>
          <cell r="H135">
            <v>1.0222999999999999E-2</v>
          </cell>
          <cell r="I135">
            <v>3.6803000000000002E-2</v>
          </cell>
        </row>
        <row r="136">
          <cell r="D136" t="str">
            <v>SM1076D0</v>
          </cell>
          <cell r="E136">
            <v>68280</v>
          </cell>
          <cell r="F136">
            <v>68299</v>
          </cell>
          <cell r="G136" t="str">
            <v>DISTSR</v>
          </cell>
          <cell r="H136">
            <v>1.0222999999999999E-2</v>
          </cell>
          <cell r="I136">
            <v>3.6803000000000002E-2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1.0468999999999999E-2</v>
          </cell>
          <cell r="I137">
            <v>3.7687999999999999E-2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1.0468999999999999E-2</v>
          </cell>
          <cell r="I138">
            <v>3.7687999999999999E-2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1.0468999999999999E-2</v>
          </cell>
          <cell r="I139">
            <v>3.7687999999999999E-2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1.0468999999999999E-2</v>
          </cell>
          <cell r="I140">
            <v>3.7687999999999999E-2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1.0468999999999999E-2</v>
          </cell>
          <cell r="I141">
            <v>3.7687999999999999E-2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1.0468999999999999E-2</v>
          </cell>
          <cell r="I142">
            <v>3.7687999999999999E-2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1.0468999999999999E-2</v>
          </cell>
          <cell r="I143">
            <v>3.7687999999999999E-2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1.0468999999999999E-2</v>
          </cell>
          <cell r="I144">
            <v>3.7687999999999999E-2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1.0982E-2</v>
          </cell>
          <cell r="I145">
            <v>3.9535000000000001E-2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1.0982E-2</v>
          </cell>
          <cell r="I146">
            <v>3.9535000000000001E-2</v>
          </cell>
        </row>
        <row r="147">
          <cell r="D147" t="str">
            <v>SM0090D1</v>
          </cell>
          <cell r="E147">
            <v>131256</v>
          </cell>
          <cell r="F147">
            <v>131265</v>
          </cell>
          <cell r="G147" t="str">
            <v>DISTSR</v>
          </cell>
          <cell r="H147">
            <v>1.1304E-2</v>
          </cell>
          <cell r="I147">
            <v>4.0694000000000001E-2</v>
          </cell>
        </row>
        <row r="148">
          <cell r="D148" t="str">
            <v>SM0090D2</v>
          </cell>
          <cell r="E148">
            <v>131256</v>
          </cell>
          <cell r="F148">
            <v>131265</v>
          </cell>
          <cell r="G148" t="str">
            <v>DISTSR</v>
          </cell>
          <cell r="H148">
            <v>1.1304E-2</v>
          </cell>
          <cell r="I148">
            <v>4.0694000000000001E-2</v>
          </cell>
        </row>
        <row r="149">
          <cell r="D149" t="str">
            <v>SM0091D0</v>
          </cell>
          <cell r="E149">
            <v>131274</v>
          </cell>
          <cell r="F149">
            <v>131283</v>
          </cell>
          <cell r="G149" t="str">
            <v>PTRUTJ</v>
          </cell>
          <cell r="H149">
            <v>1.1304E-2</v>
          </cell>
          <cell r="I149">
            <v>4.0694000000000001E-2</v>
          </cell>
        </row>
        <row r="150">
          <cell r="D150" t="str">
            <v>SM0092D0</v>
          </cell>
          <cell r="E150">
            <v>132315</v>
          </cell>
          <cell r="F150">
            <v>132324</v>
          </cell>
          <cell r="G150" t="str">
            <v>DISTSR</v>
          </cell>
          <cell r="H150">
            <v>1.1304E-2</v>
          </cell>
          <cell r="I150">
            <v>4.0694000000000001E-2</v>
          </cell>
        </row>
        <row r="151">
          <cell r="D151" t="str">
            <v>SM0093D0</v>
          </cell>
          <cell r="E151">
            <v>133330</v>
          </cell>
          <cell r="F151">
            <v>133349</v>
          </cell>
          <cell r="G151" t="str">
            <v>VICTFL</v>
          </cell>
          <cell r="H151">
            <v>1.1304E-2</v>
          </cell>
          <cell r="I151">
            <v>4.0694000000000001E-2</v>
          </cell>
        </row>
        <row r="152">
          <cell r="D152" t="str">
            <v>SM0094D0</v>
          </cell>
          <cell r="E152">
            <v>133330</v>
          </cell>
          <cell r="F152">
            <v>133349</v>
          </cell>
          <cell r="G152" t="str">
            <v>DISTSR</v>
          </cell>
          <cell r="H152">
            <v>1.1304E-2</v>
          </cell>
          <cell r="I152">
            <v>4.0694000000000001E-2</v>
          </cell>
        </row>
        <row r="153">
          <cell r="D153" t="str">
            <v>SM0227D0</v>
          </cell>
          <cell r="E153">
            <v>132404</v>
          </cell>
          <cell r="F153">
            <v>132422</v>
          </cell>
          <cell r="G153" t="str">
            <v>PROGAZ</v>
          </cell>
          <cell r="H153">
            <v>1.1304E-2</v>
          </cell>
          <cell r="I153">
            <v>4.0694000000000001E-2</v>
          </cell>
        </row>
        <row r="154">
          <cell r="D154" t="str">
            <v>SM0081D0</v>
          </cell>
          <cell r="E154">
            <v>131336</v>
          </cell>
          <cell r="F154">
            <v>131381</v>
          </cell>
          <cell r="G154" t="str">
            <v>DISTSR</v>
          </cell>
          <cell r="H154">
            <v>1.0472E-2</v>
          </cell>
          <cell r="I154">
            <v>3.7699000000000003E-2</v>
          </cell>
        </row>
        <row r="155">
          <cell r="D155" t="str">
            <v>SM0084D1</v>
          </cell>
          <cell r="E155">
            <v>131336</v>
          </cell>
          <cell r="F155">
            <v>131345</v>
          </cell>
          <cell r="G155" t="str">
            <v>DISTSR</v>
          </cell>
          <cell r="H155">
            <v>1.0472E-2</v>
          </cell>
          <cell r="I155">
            <v>3.7699000000000003E-2</v>
          </cell>
        </row>
        <row r="156">
          <cell r="D156" t="str">
            <v>SM0084D2</v>
          </cell>
          <cell r="E156">
            <v>131336</v>
          </cell>
          <cell r="F156">
            <v>131345</v>
          </cell>
          <cell r="G156" t="str">
            <v>VULTUR</v>
          </cell>
          <cell r="H156">
            <v>1.0472E-2</v>
          </cell>
          <cell r="I156">
            <v>3.7699000000000003E-2</v>
          </cell>
        </row>
        <row r="157">
          <cell r="D157" t="str">
            <v>SM0085D1</v>
          </cell>
          <cell r="E157">
            <v>131103</v>
          </cell>
          <cell r="F157">
            <v>131121</v>
          </cell>
          <cell r="G157" t="str">
            <v>DISTSR</v>
          </cell>
          <cell r="H157">
            <v>1.0472E-2</v>
          </cell>
          <cell r="I157">
            <v>3.7699000000000003E-2</v>
          </cell>
        </row>
        <row r="158">
          <cell r="D158" t="str">
            <v>SM0085D2</v>
          </cell>
          <cell r="E158">
            <v>179659</v>
          </cell>
          <cell r="F158">
            <v>131121</v>
          </cell>
          <cell r="G158" t="str">
            <v>HDJBRZ</v>
          </cell>
          <cell r="H158">
            <v>1.0472E-2</v>
          </cell>
          <cell r="I158">
            <v>3.7699000000000003E-2</v>
          </cell>
        </row>
        <row r="159">
          <cell r="D159" t="str">
            <v>SM0087D0</v>
          </cell>
          <cell r="E159">
            <v>131103</v>
          </cell>
          <cell r="F159">
            <v>131158</v>
          </cell>
          <cell r="G159" t="str">
            <v>IZVORE</v>
          </cell>
          <cell r="H159">
            <v>1.0472E-2</v>
          </cell>
          <cell r="I159">
            <v>3.7699000000000003E-2</v>
          </cell>
        </row>
        <row r="160">
          <cell r="D160" t="str">
            <v>SM0088D0</v>
          </cell>
          <cell r="E160">
            <v>132805</v>
          </cell>
          <cell r="F160">
            <v>132814</v>
          </cell>
          <cell r="G160" t="str">
            <v>DISTSR</v>
          </cell>
          <cell r="H160">
            <v>1.0472E-2</v>
          </cell>
          <cell r="I160">
            <v>3.7699000000000003E-2</v>
          </cell>
        </row>
        <row r="161">
          <cell r="D161" t="str">
            <v>SM0089D0</v>
          </cell>
          <cell r="E161">
            <v>131274</v>
          </cell>
          <cell r="F161">
            <v>131283</v>
          </cell>
          <cell r="G161" t="str">
            <v>DISTSR</v>
          </cell>
          <cell r="H161">
            <v>1.0472E-2</v>
          </cell>
          <cell r="I161">
            <v>3.7699000000000003E-2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1.0472E-2</v>
          </cell>
          <cell r="I162">
            <v>3.7699000000000003E-2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1.0973999999999999E-2</v>
          </cell>
          <cell r="I163">
            <v>3.9505999999999999E-2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1.0973999999999999E-2</v>
          </cell>
          <cell r="I164">
            <v>3.9505999999999999E-2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1.0973999999999999E-2</v>
          </cell>
          <cell r="I165">
            <v>3.9505999999999999E-2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1.0973999999999999E-2</v>
          </cell>
          <cell r="I166">
            <v>3.9505999999999999E-2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1.0973999999999999E-2</v>
          </cell>
          <cell r="I167">
            <v>3.9505999999999999E-2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1.0973999999999999E-2</v>
          </cell>
          <cell r="I168">
            <v>3.9505999999999999E-2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1.0973999999999999E-2</v>
          </cell>
          <cell r="I169">
            <v>3.9505999999999999E-2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1.0973999999999999E-2</v>
          </cell>
          <cell r="I170">
            <v>3.9505999999999999E-2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1.0973999999999999E-2</v>
          </cell>
          <cell r="I171">
            <v>3.9505999999999999E-2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1.0973999999999999E-2</v>
          </cell>
          <cell r="I172">
            <v>3.9505999999999999E-2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1.0973999999999999E-2</v>
          </cell>
          <cell r="I173">
            <v>3.9505999999999999E-2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1.0973999999999999E-2</v>
          </cell>
          <cell r="I174">
            <v>3.9505999999999999E-2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1.0973999999999999E-2</v>
          </cell>
          <cell r="I175">
            <v>3.9505999999999999E-2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1.0973999999999999E-2</v>
          </cell>
          <cell r="I176">
            <v>3.9505999999999999E-2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1.0973999999999999E-2</v>
          </cell>
          <cell r="I177">
            <v>3.9505999999999999E-2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1.0973999999999999E-2</v>
          </cell>
          <cell r="I178">
            <v>3.9505999999999999E-2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1.0973999999999999E-2</v>
          </cell>
          <cell r="I179">
            <v>3.9505999999999999E-2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1.0973999999999999E-2</v>
          </cell>
          <cell r="I180">
            <v>3.9505999999999999E-2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1.0973999999999999E-2</v>
          </cell>
          <cell r="I181">
            <v>3.9505999999999999E-2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1.0973999999999999E-2</v>
          </cell>
          <cell r="I182">
            <v>3.9505999999999999E-2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1.0973999999999999E-2</v>
          </cell>
          <cell r="I183">
            <v>3.9505999999999999E-2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1.0973999999999999E-2</v>
          </cell>
          <cell r="I184">
            <v>3.9505999999999999E-2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1.0969E-2</v>
          </cell>
          <cell r="I185">
            <v>3.9488000000000002E-2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1.0969E-2</v>
          </cell>
          <cell r="I186">
            <v>3.9488000000000002E-2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1.0969E-2</v>
          </cell>
          <cell r="I187">
            <v>3.9488000000000002E-2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1.0969E-2</v>
          </cell>
          <cell r="I188">
            <v>3.9488000000000002E-2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1.0969E-2</v>
          </cell>
          <cell r="I189">
            <v>3.9488000000000002E-2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1.0969E-2</v>
          </cell>
          <cell r="I190">
            <v>3.9488000000000002E-2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1.0969E-2</v>
          </cell>
          <cell r="I191">
            <v>3.9488000000000002E-2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1.0969E-2</v>
          </cell>
          <cell r="I192">
            <v>3.9488000000000002E-2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1.0969E-2</v>
          </cell>
          <cell r="I193">
            <v>3.9488000000000002E-2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1.0969E-2</v>
          </cell>
          <cell r="I194">
            <v>3.9488000000000002E-2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1.0969E-2</v>
          </cell>
          <cell r="I195">
            <v>3.9488000000000002E-2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1.0182999999999999E-2</v>
          </cell>
          <cell r="I196">
            <v>3.6658999999999997E-2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1.0182999999999999E-2</v>
          </cell>
          <cell r="I197">
            <v>3.6658999999999997E-2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1.0182999999999999E-2</v>
          </cell>
          <cell r="I198">
            <v>3.6658999999999997E-2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1.0182999999999999E-2</v>
          </cell>
          <cell r="I199">
            <v>3.6658999999999997E-2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1.0182999999999999E-2</v>
          </cell>
          <cell r="I200">
            <v>3.6658999999999997E-2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1.0182999999999999E-2</v>
          </cell>
          <cell r="I201">
            <v>3.6658999999999997E-2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1.0182999999999999E-2</v>
          </cell>
          <cell r="I202">
            <v>3.6658999999999997E-2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1.0182999999999999E-2</v>
          </cell>
          <cell r="I203">
            <v>3.6658999999999997E-2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1.0182999999999999E-2</v>
          </cell>
          <cell r="I204">
            <v>3.6658999999999997E-2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1.0182999999999999E-2</v>
          </cell>
          <cell r="I205">
            <v>3.6658999999999997E-2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1.0182999999999999E-2</v>
          </cell>
          <cell r="I206">
            <v>3.6658999999999997E-2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1.0182999999999999E-2</v>
          </cell>
          <cell r="I207">
            <v>3.6658999999999997E-2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1.0182999999999999E-2</v>
          </cell>
          <cell r="I208">
            <v>3.6658999999999997E-2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1.0182999999999999E-2</v>
          </cell>
          <cell r="I209">
            <v>3.6658999999999997E-2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1.0182999999999999E-2</v>
          </cell>
          <cell r="I210">
            <v>3.6658999999999997E-2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1.0182999999999999E-2</v>
          </cell>
          <cell r="I211">
            <v>3.6658999999999997E-2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1.0182999999999999E-2</v>
          </cell>
          <cell r="I212">
            <v>3.6658999999999997E-2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1.0468E-2</v>
          </cell>
          <cell r="I213">
            <v>3.7685000000000003E-2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1.0468E-2</v>
          </cell>
          <cell r="I214">
            <v>3.7685000000000003E-2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1.0468E-2</v>
          </cell>
          <cell r="I215">
            <v>3.7685000000000003E-2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1.0468E-2</v>
          </cell>
          <cell r="I216">
            <v>3.7685000000000003E-2</v>
          </cell>
        </row>
        <row r="217">
          <cell r="D217" t="str">
            <v>SM0032D0</v>
          </cell>
          <cell r="E217">
            <v>41854</v>
          </cell>
          <cell r="F217">
            <v>41881</v>
          </cell>
          <cell r="G217" t="str">
            <v>DISTSR</v>
          </cell>
          <cell r="H217">
            <v>1.0468E-2</v>
          </cell>
          <cell r="I217">
            <v>3.7685000000000003E-2</v>
          </cell>
        </row>
        <row r="218">
          <cell r="D218" t="str">
            <v>SM0034D0</v>
          </cell>
          <cell r="E218">
            <v>41854</v>
          </cell>
          <cell r="F218">
            <v>41863</v>
          </cell>
          <cell r="G218" t="str">
            <v>ANRSUT</v>
          </cell>
          <cell r="H218">
            <v>1.0468E-2</v>
          </cell>
          <cell r="I218">
            <v>3.7685000000000003E-2</v>
          </cell>
        </row>
        <row r="219">
          <cell r="D219" t="str">
            <v>SM0952D0</v>
          </cell>
          <cell r="E219">
            <v>42449</v>
          </cell>
          <cell r="F219">
            <v>41658</v>
          </cell>
          <cell r="G219" t="str">
            <v>DISTSR</v>
          </cell>
          <cell r="H219">
            <v>1.0468E-2</v>
          </cell>
          <cell r="I219">
            <v>3.7685000000000003E-2</v>
          </cell>
        </row>
        <row r="220">
          <cell r="D220" t="str">
            <v>SM1048D0</v>
          </cell>
          <cell r="E220">
            <v>13347</v>
          </cell>
          <cell r="F220">
            <v>13301</v>
          </cell>
          <cell r="G220" t="str">
            <v>MANFAG</v>
          </cell>
          <cell r="H220">
            <v>1.0468E-2</v>
          </cell>
          <cell r="I220">
            <v>3.7685000000000003E-2</v>
          </cell>
        </row>
        <row r="221">
          <cell r="D221" t="str">
            <v>SM0765D0</v>
          </cell>
          <cell r="E221">
            <v>144731</v>
          </cell>
          <cell r="F221">
            <v>144777</v>
          </cell>
          <cell r="G221" t="str">
            <v>EGDTGM</v>
          </cell>
          <cell r="H221">
            <v>1.0467000000000001E-2</v>
          </cell>
          <cell r="I221">
            <v>3.7680999999999999E-2</v>
          </cell>
        </row>
        <row r="222">
          <cell r="D222" t="str">
            <v>SM0838D1</v>
          </cell>
          <cell r="E222">
            <v>116493</v>
          </cell>
          <cell r="F222">
            <v>116509</v>
          </cell>
          <cell r="G222" t="str">
            <v>EGDTGM</v>
          </cell>
          <cell r="H222">
            <v>1.0467000000000001E-2</v>
          </cell>
          <cell r="I222">
            <v>3.7680999999999999E-2</v>
          </cell>
        </row>
        <row r="223">
          <cell r="D223" t="str">
            <v>SM0006D0</v>
          </cell>
          <cell r="E223">
            <v>120343</v>
          </cell>
          <cell r="F223">
            <v>120352</v>
          </cell>
          <cell r="G223" t="str">
            <v>EGDTGM</v>
          </cell>
          <cell r="H223">
            <v>1.0468E-2</v>
          </cell>
          <cell r="I223">
            <v>3.7685000000000003E-2</v>
          </cell>
        </row>
        <row r="224">
          <cell r="D224" t="str">
            <v>SM0007D0</v>
          </cell>
          <cell r="E224">
            <v>115637</v>
          </cell>
          <cell r="F224">
            <v>115691</v>
          </cell>
          <cell r="G224" t="str">
            <v>EGDTGM</v>
          </cell>
          <cell r="H224">
            <v>1.0468E-2</v>
          </cell>
          <cell r="I224">
            <v>3.7685000000000003E-2</v>
          </cell>
        </row>
        <row r="225">
          <cell r="D225" t="str">
            <v>SM0001D0</v>
          </cell>
          <cell r="E225">
            <v>144303</v>
          </cell>
          <cell r="F225">
            <v>144330</v>
          </cell>
          <cell r="G225" t="str">
            <v>EGDTGM</v>
          </cell>
          <cell r="H225">
            <v>1.0468999999999999E-2</v>
          </cell>
          <cell r="I225">
            <v>3.7687999999999999E-2</v>
          </cell>
        </row>
        <row r="226">
          <cell r="D226" t="str">
            <v>SM0002D0</v>
          </cell>
          <cell r="E226">
            <v>144303</v>
          </cell>
          <cell r="F226">
            <v>144321</v>
          </cell>
          <cell r="G226" t="str">
            <v>EGDTGM</v>
          </cell>
          <cell r="H226">
            <v>1.0468999999999999E-2</v>
          </cell>
          <cell r="I226">
            <v>3.7687999999999999E-2</v>
          </cell>
        </row>
        <row r="227">
          <cell r="D227" t="str">
            <v>SM0003D0</v>
          </cell>
          <cell r="E227">
            <v>144198</v>
          </cell>
          <cell r="F227">
            <v>144205</v>
          </cell>
          <cell r="G227" t="str">
            <v>EGDTGM</v>
          </cell>
          <cell r="H227">
            <v>1.0468999999999999E-2</v>
          </cell>
          <cell r="I227">
            <v>3.7687999999999999E-2</v>
          </cell>
        </row>
        <row r="228">
          <cell r="D228" t="str">
            <v>SM0014D0</v>
          </cell>
          <cell r="E228">
            <v>144376</v>
          </cell>
          <cell r="F228">
            <v>144394</v>
          </cell>
          <cell r="G228" t="str">
            <v>EGDTGM</v>
          </cell>
          <cell r="H228">
            <v>1.0468E-2</v>
          </cell>
          <cell r="I228">
            <v>3.7685000000000003E-2</v>
          </cell>
        </row>
        <row r="229">
          <cell r="D229" t="str">
            <v>SM0212D0</v>
          </cell>
          <cell r="E229">
            <v>41621</v>
          </cell>
          <cell r="F229">
            <v>41630</v>
          </cell>
          <cell r="G229" t="str">
            <v>DISTSR</v>
          </cell>
          <cell r="H229">
            <v>1.1001E-2</v>
          </cell>
          <cell r="I229">
            <v>3.9604E-2</v>
          </cell>
        </row>
        <row r="230">
          <cell r="D230" t="str">
            <v>SM0938D0</v>
          </cell>
          <cell r="E230">
            <v>42236</v>
          </cell>
          <cell r="F230">
            <v>42272</v>
          </cell>
          <cell r="G230" t="str">
            <v>DISTSR</v>
          </cell>
          <cell r="H230">
            <v>1.1001E-2</v>
          </cell>
          <cell r="I230">
            <v>3.9604E-2</v>
          </cell>
        </row>
        <row r="231">
          <cell r="D231" t="str">
            <v>SM1088D0</v>
          </cell>
          <cell r="E231">
            <v>16329</v>
          </cell>
          <cell r="F231">
            <v>16356</v>
          </cell>
          <cell r="G231" t="str">
            <v>DISTSR</v>
          </cell>
          <cell r="H231">
            <v>1.1001E-2</v>
          </cell>
          <cell r="I231">
            <v>3.9604E-2</v>
          </cell>
        </row>
        <row r="232">
          <cell r="D232" t="str">
            <v>SM1139D0</v>
          </cell>
          <cell r="E232">
            <v>41471</v>
          </cell>
          <cell r="F232">
            <v>41480</v>
          </cell>
          <cell r="G232" t="str">
            <v>GZSUDS</v>
          </cell>
          <cell r="H232">
            <v>1.1001E-2</v>
          </cell>
          <cell r="I232">
            <v>3.9604E-2</v>
          </cell>
        </row>
        <row r="233">
          <cell r="D233" t="str">
            <v>SM1251D0</v>
          </cell>
          <cell r="E233">
            <v>40492</v>
          </cell>
          <cell r="F233">
            <v>40508</v>
          </cell>
          <cell r="G233" t="str">
            <v>ECOPAP</v>
          </cell>
          <cell r="H233">
            <v>1.1001E-2</v>
          </cell>
          <cell r="I233">
            <v>3.9604E-2</v>
          </cell>
        </row>
        <row r="234">
          <cell r="D234" t="str">
            <v>SM0078D0</v>
          </cell>
          <cell r="E234">
            <v>13490</v>
          </cell>
          <cell r="F234">
            <v>13506</v>
          </cell>
          <cell r="G234" t="str">
            <v>ROMTUR</v>
          </cell>
          <cell r="H234">
            <v>1.1001E-2</v>
          </cell>
          <cell r="I234">
            <v>3.9604E-2</v>
          </cell>
        </row>
        <row r="235">
          <cell r="D235" t="str">
            <v>SM0213D1</v>
          </cell>
          <cell r="E235">
            <v>13490</v>
          </cell>
          <cell r="F235">
            <v>13506</v>
          </cell>
          <cell r="G235" t="str">
            <v>HOLCCL</v>
          </cell>
          <cell r="H235">
            <v>1.1001E-2</v>
          </cell>
          <cell r="I235">
            <v>3.9604E-2</v>
          </cell>
        </row>
        <row r="236">
          <cell r="D236" t="str">
            <v>SM0213D2</v>
          </cell>
          <cell r="E236">
            <v>13490</v>
          </cell>
          <cell r="F236">
            <v>13506</v>
          </cell>
          <cell r="G236" t="str">
            <v>CARMCL</v>
          </cell>
          <cell r="H236">
            <v>1.1001E-2</v>
          </cell>
          <cell r="I236">
            <v>3.9604E-2</v>
          </cell>
        </row>
        <row r="237">
          <cell r="D237" t="str">
            <v>SM0213D3</v>
          </cell>
          <cell r="E237">
            <v>13524</v>
          </cell>
          <cell r="F237">
            <v>13533</v>
          </cell>
          <cell r="G237" t="str">
            <v>DISTSR</v>
          </cell>
          <cell r="H237">
            <v>1.1001E-2</v>
          </cell>
          <cell r="I237">
            <v>3.9604E-2</v>
          </cell>
        </row>
        <row r="238">
          <cell r="D238" t="str">
            <v>SM0216D0</v>
          </cell>
          <cell r="E238">
            <v>13490</v>
          </cell>
          <cell r="F238">
            <v>13506</v>
          </cell>
          <cell r="G238" t="str">
            <v>DISTSR</v>
          </cell>
          <cell r="H238">
            <v>1.1001E-2</v>
          </cell>
          <cell r="I238">
            <v>3.9604E-2</v>
          </cell>
        </row>
        <row r="239">
          <cell r="D239" t="str">
            <v>SM0429D0</v>
          </cell>
          <cell r="E239">
            <v>13490</v>
          </cell>
          <cell r="F239">
            <v>13506</v>
          </cell>
          <cell r="G239" t="str">
            <v>EDILUL</v>
          </cell>
          <cell r="H239">
            <v>1.1001E-2</v>
          </cell>
          <cell r="I239">
            <v>3.9604E-2</v>
          </cell>
        </row>
        <row r="240">
          <cell r="D240" t="str">
            <v>SM0874D0</v>
          </cell>
          <cell r="E240">
            <v>13490</v>
          </cell>
          <cell r="F240">
            <v>13506</v>
          </cell>
          <cell r="G240" t="str">
            <v>CPXHOL</v>
          </cell>
          <cell r="H240">
            <v>1.1001E-2</v>
          </cell>
          <cell r="I240">
            <v>3.9604E-2</v>
          </cell>
        </row>
        <row r="241">
          <cell r="D241" t="str">
            <v>SM1242D0</v>
          </cell>
          <cell r="E241">
            <v>16908</v>
          </cell>
          <cell r="F241">
            <v>16917</v>
          </cell>
          <cell r="G241" t="str">
            <v>DISTSR</v>
          </cell>
          <cell r="H241">
            <v>1.1001E-2</v>
          </cell>
          <cell r="I241">
            <v>3.9604E-2</v>
          </cell>
        </row>
        <row r="242">
          <cell r="D242" t="str">
            <v>SM0217D0</v>
          </cell>
          <cell r="E242">
            <v>13622</v>
          </cell>
          <cell r="F242">
            <v>13631</v>
          </cell>
          <cell r="G242" t="str">
            <v>DISTSR</v>
          </cell>
          <cell r="H242">
            <v>1.0926E-2</v>
          </cell>
          <cell r="I242">
            <v>3.9334000000000001E-2</v>
          </cell>
        </row>
        <row r="243">
          <cell r="D243" t="str">
            <v>SM0218D0</v>
          </cell>
          <cell r="E243">
            <v>19695</v>
          </cell>
          <cell r="F243">
            <v>19702</v>
          </cell>
          <cell r="G243" t="str">
            <v>SANVIS</v>
          </cell>
          <cell r="H243">
            <v>1.0926E-2</v>
          </cell>
          <cell r="I243">
            <v>3.9334000000000001E-2</v>
          </cell>
        </row>
        <row r="244">
          <cell r="D244" t="str">
            <v>SM1104D0</v>
          </cell>
          <cell r="E244">
            <v>16454</v>
          </cell>
          <cell r="F244">
            <v>16463</v>
          </cell>
          <cell r="G244" t="str">
            <v>DISTSR</v>
          </cell>
          <cell r="H244">
            <v>1.0926E-2</v>
          </cell>
          <cell r="I244">
            <v>3.9334000000000001E-2</v>
          </cell>
        </row>
        <row r="245">
          <cell r="D245" t="str">
            <v>SM1244D0</v>
          </cell>
          <cell r="E245">
            <v>13819</v>
          </cell>
          <cell r="F245">
            <v>13828</v>
          </cell>
          <cell r="G245" t="str">
            <v>DISTSR</v>
          </cell>
          <cell r="H245">
            <v>1.0926E-2</v>
          </cell>
          <cell r="I245">
            <v>3.9334000000000001E-2</v>
          </cell>
        </row>
        <row r="246">
          <cell r="D246" t="str">
            <v>SM0220D0</v>
          </cell>
          <cell r="E246">
            <v>13301</v>
          </cell>
          <cell r="F246">
            <v>13338</v>
          </cell>
          <cell r="G246" t="str">
            <v>DISTSR</v>
          </cell>
          <cell r="H246">
            <v>1.0998000000000001E-2</v>
          </cell>
          <cell r="I246">
            <v>3.9593000000000003E-2</v>
          </cell>
        </row>
        <row r="247">
          <cell r="D247" t="str">
            <v>SM1120D0</v>
          </cell>
          <cell r="E247">
            <v>13301</v>
          </cell>
          <cell r="F247">
            <v>13310</v>
          </cell>
          <cell r="G247" t="str">
            <v>DACIAM</v>
          </cell>
          <cell r="H247">
            <v>1.0998000000000001E-2</v>
          </cell>
          <cell r="I247">
            <v>3.9593000000000003E-2</v>
          </cell>
        </row>
        <row r="248">
          <cell r="D248" t="str">
            <v>SM0086D0</v>
          </cell>
          <cell r="E248">
            <v>19338</v>
          </cell>
          <cell r="F248">
            <v>19347</v>
          </cell>
          <cell r="G248" t="str">
            <v>PTRMDG</v>
          </cell>
          <cell r="H248">
            <v>1.1001E-2</v>
          </cell>
          <cell r="I248">
            <v>3.9604E-2</v>
          </cell>
        </row>
        <row r="249">
          <cell r="D249" t="str">
            <v>SM1005D0</v>
          </cell>
          <cell r="E249">
            <v>18778</v>
          </cell>
          <cell r="F249">
            <v>18787</v>
          </cell>
          <cell r="G249" t="str">
            <v>PTRMDG</v>
          </cell>
          <cell r="H249">
            <v>1.1001E-2</v>
          </cell>
          <cell r="I249">
            <v>3.9604E-2</v>
          </cell>
        </row>
        <row r="250">
          <cell r="D250" t="str">
            <v>SM1089D0</v>
          </cell>
          <cell r="E250">
            <v>18670</v>
          </cell>
          <cell r="F250">
            <v>18689</v>
          </cell>
          <cell r="G250" t="str">
            <v>DISTSR</v>
          </cell>
          <cell r="H250">
            <v>1.1001E-2</v>
          </cell>
          <cell r="I250">
            <v>3.9604E-2</v>
          </cell>
        </row>
        <row r="251">
          <cell r="D251" t="str">
            <v>SM1243D0</v>
          </cell>
          <cell r="E251">
            <v>17263</v>
          </cell>
          <cell r="F251">
            <v>17254</v>
          </cell>
          <cell r="G251" t="str">
            <v>DISTSR</v>
          </cell>
          <cell r="H251">
            <v>1.1001E-2</v>
          </cell>
          <cell r="I251">
            <v>3.9604E-2</v>
          </cell>
        </row>
        <row r="252">
          <cell r="D252" t="str">
            <v>SM1132D0</v>
          </cell>
          <cell r="E252">
            <v>17824</v>
          </cell>
          <cell r="F252">
            <v>17833</v>
          </cell>
          <cell r="G252" t="str">
            <v>RADION</v>
          </cell>
          <cell r="H252">
            <v>1.1239000000000001E-2</v>
          </cell>
          <cell r="I252">
            <v>4.0460000000000003E-2</v>
          </cell>
        </row>
        <row r="253">
          <cell r="D253" t="str">
            <v>SM1245D0</v>
          </cell>
          <cell r="E253">
            <v>13935</v>
          </cell>
          <cell r="F253">
            <v>13944</v>
          </cell>
          <cell r="G253" t="str">
            <v>DISTSR</v>
          </cell>
          <cell r="H253">
            <v>1.1239000000000001E-2</v>
          </cell>
          <cell r="I253">
            <v>4.0460000000000003E-2</v>
          </cell>
        </row>
        <row r="254">
          <cell r="D254" t="str">
            <v>SM0225D0</v>
          </cell>
          <cell r="E254">
            <v>171325</v>
          </cell>
          <cell r="F254">
            <v>171361</v>
          </cell>
          <cell r="G254" t="str">
            <v>DISTSR</v>
          </cell>
          <cell r="H254">
            <v>1.095E-2</v>
          </cell>
          <cell r="I254">
            <v>3.9419999999999997E-2</v>
          </cell>
        </row>
        <row r="255">
          <cell r="D255" t="str">
            <v>SM0224D0</v>
          </cell>
          <cell r="E255">
            <v>168372</v>
          </cell>
          <cell r="F255">
            <v>168381</v>
          </cell>
          <cell r="G255" t="str">
            <v>DISTSR</v>
          </cell>
          <cell r="H255">
            <v>1.0926999999999999E-2</v>
          </cell>
          <cell r="I255">
            <v>3.9336999999999997E-2</v>
          </cell>
        </row>
        <row r="256">
          <cell r="D256" t="str">
            <v>SM1147D0</v>
          </cell>
          <cell r="E256">
            <v>127536</v>
          </cell>
          <cell r="F256">
            <v>127545</v>
          </cell>
          <cell r="G256" t="str">
            <v>DISTSR</v>
          </cell>
          <cell r="H256">
            <v>1.095E-2</v>
          </cell>
          <cell r="I256">
            <v>3.9419999999999997E-2</v>
          </cell>
        </row>
        <row r="257">
          <cell r="D257" t="str">
            <v>SM1254D0</v>
          </cell>
          <cell r="E257">
            <v>167473</v>
          </cell>
          <cell r="F257">
            <v>167482</v>
          </cell>
          <cell r="G257" t="str">
            <v>CETGOV</v>
          </cell>
          <cell r="H257">
            <v>1.095E-2</v>
          </cell>
          <cell r="I257">
            <v>3.9419999999999997E-2</v>
          </cell>
        </row>
        <row r="258">
          <cell r="D258" t="str">
            <v>SM0222D0</v>
          </cell>
          <cell r="E258">
            <v>14085</v>
          </cell>
          <cell r="F258">
            <v>14094</v>
          </cell>
          <cell r="G258" t="str">
            <v>UMBABN</v>
          </cell>
          <cell r="H258">
            <v>1.0487E-2</v>
          </cell>
          <cell r="I258">
            <v>3.7753000000000002E-2</v>
          </cell>
        </row>
        <row r="259">
          <cell r="D259" t="str">
            <v>SM0082D0</v>
          </cell>
          <cell r="E259">
            <v>151870</v>
          </cell>
          <cell r="F259">
            <v>151889</v>
          </cell>
          <cell r="G259" t="str">
            <v>GDRBUC</v>
          </cell>
          <cell r="H259">
            <v>1.0887000000000001E-2</v>
          </cell>
          <cell r="I259">
            <v>3.9192999999999999E-2</v>
          </cell>
        </row>
        <row r="260">
          <cell r="D260" t="str">
            <v>SM0244D0</v>
          </cell>
          <cell r="E260">
            <v>125622</v>
          </cell>
          <cell r="F260">
            <v>125631</v>
          </cell>
          <cell r="G260" t="str">
            <v>DISTSR</v>
          </cell>
          <cell r="H260">
            <v>1.0887000000000001E-2</v>
          </cell>
          <cell r="I260">
            <v>3.9192999999999999E-2</v>
          </cell>
        </row>
        <row r="261">
          <cell r="D261" t="str">
            <v>SM0245D1</v>
          </cell>
          <cell r="E261">
            <v>151683</v>
          </cell>
          <cell r="F261">
            <v>151692</v>
          </cell>
          <cell r="G261" t="str">
            <v>DONAUC</v>
          </cell>
          <cell r="H261">
            <v>1.0887000000000001E-2</v>
          </cell>
          <cell r="I261">
            <v>3.9192999999999999E-2</v>
          </cell>
        </row>
        <row r="262">
          <cell r="D262" t="str">
            <v>SM0245D4</v>
          </cell>
          <cell r="E262">
            <v>151683</v>
          </cell>
          <cell r="F262">
            <v>151692</v>
          </cell>
          <cell r="G262" t="str">
            <v>WIROMB</v>
          </cell>
          <cell r="H262">
            <v>1.0887000000000001E-2</v>
          </cell>
          <cell r="I262">
            <v>3.9192999999999999E-2</v>
          </cell>
        </row>
        <row r="263">
          <cell r="D263" t="str">
            <v>SM0245D5</v>
          </cell>
          <cell r="E263">
            <v>151683</v>
          </cell>
          <cell r="F263">
            <v>151692</v>
          </cell>
          <cell r="G263" t="str">
            <v>DONAUC</v>
          </cell>
          <cell r="H263">
            <v>1.0887000000000001E-2</v>
          </cell>
          <cell r="I263">
            <v>3.9192999999999999E-2</v>
          </cell>
        </row>
        <row r="264">
          <cell r="D264" t="str">
            <v>SM0934D0</v>
          </cell>
          <cell r="E264">
            <v>125472</v>
          </cell>
          <cell r="F264">
            <v>125481</v>
          </cell>
          <cell r="G264" t="str">
            <v>DISTSR</v>
          </cell>
          <cell r="H264">
            <v>1.0887000000000001E-2</v>
          </cell>
          <cell r="I264">
            <v>3.9192999999999999E-2</v>
          </cell>
        </row>
        <row r="265">
          <cell r="D265" t="str">
            <v>SM0948D0</v>
          </cell>
          <cell r="E265">
            <v>151790</v>
          </cell>
          <cell r="F265">
            <v>151807</v>
          </cell>
          <cell r="G265" t="str">
            <v>WIROMB</v>
          </cell>
          <cell r="H265">
            <v>1.0887000000000001E-2</v>
          </cell>
          <cell r="I265">
            <v>3.9192999999999999E-2</v>
          </cell>
        </row>
        <row r="266">
          <cell r="D266" t="str">
            <v>SM0983D0</v>
          </cell>
          <cell r="E266">
            <v>151978</v>
          </cell>
          <cell r="F266">
            <v>151987</v>
          </cell>
          <cell r="G266" t="str">
            <v>INTRGZ</v>
          </cell>
          <cell r="H266">
            <v>1.0887000000000001E-2</v>
          </cell>
          <cell r="I266">
            <v>3.9192999999999999E-2</v>
          </cell>
        </row>
        <row r="267">
          <cell r="D267" t="str">
            <v>SM1162D0</v>
          </cell>
          <cell r="E267">
            <v>125542</v>
          </cell>
          <cell r="F267">
            <v>125551</v>
          </cell>
          <cell r="G267" t="str">
            <v>WIROMB</v>
          </cell>
          <cell r="H267">
            <v>1.0887000000000001E-2</v>
          </cell>
          <cell r="I267">
            <v>3.9192999999999999E-2</v>
          </cell>
        </row>
        <row r="268">
          <cell r="D268" t="str">
            <v>SM1223D0</v>
          </cell>
          <cell r="E268">
            <v>129246</v>
          </cell>
          <cell r="F268">
            <v>129255</v>
          </cell>
          <cell r="G268" t="str">
            <v>DISTSR</v>
          </cell>
          <cell r="H268">
            <v>1.0887000000000001E-2</v>
          </cell>
          <cell r="I268">
            <v>3.9192999999999999E-2</v>
          </cell>
        </row>
        <row r="269">
          <cell r="D269" t="str">
            <v>SM0192D0</v>
          </cell>
          <cell r="E269">
            <v>125677</v>
          </cell>
          <cell r="F269">
            <v>125702</v>
          </cell>
          <cell r="G269" t="str">
            <v>DISTSR</v>
          </cell>
          <cell r="H269">
            <v>1.0887000000000001E-2</v>
          </cell>
          <cell r="I269">
            <v>3.9192999999999999E-2</v>
          </cell>
        </row>
        <row r="270">
          <cell r="D270" t="str">
            <v>SM0219D0</v>
          </cell>
          <cell r="E270">
            <v>19793</v>
          </cell>
          <cell r="F270">
            <v>19962</v>
          </cell>
          <cell r="G270" t="str">
            <v>DISTSR</v>
          </cell>
          <cell r="H270">
            <v>1.0887000000000001E-2</v>
          </cell>
          <cell r="I270">
            <v>3.9192999999999999E-2</v>
          </cell>
        </row>
        <row r="271">
          <cell r="D271" t="str">
            <v>SM0964D0</v>
          </cell>
          <cell r="E271">
            <v>126228</v>
          </cell>
          <cell r="F271">
            <v>126237</v>
          </cell>
          <cell r="G271" t="str">
            <v>DISTSR</v>
          </cell>
          <cell r="H271">
            <v>1.0887000000000001E-2</v>
          </cell>
          <cell r="I271">
            <v>3.9192999999999999E-2</v>
          </cell>
        </row>
        <row r="272">
          <cell r="D272" t="str">
            <v>SM1131D0</v>
          </cell>
          <cell r="E272">
            <v>14860</v>
          </cell>
          <cell r="F272">
            <v>14851</v>
          </cell>
          <cell r="G272" t="str">
            <v>RADION</v>
          </cell>
          <cell r="H272">
            <v>1.0887000000000001E-2</v>
          </cell>
          <cell r="I272">
            <v>3.9192999999999999E-2</v>
          </cell>
        </row>
        <row r="273">
          <cell r="D273" t="str">
            <v>SM1258D0</v>
          </cell>
          <cell r="E273">
            <v>18028</v>
          </cell>
          <cell r="F273">
            <v>18037</v>
          </cell>
          <cell r="G273" t="str">
            <v>RADION</v>
          </cell>
          <cell r="H273">
            <v>1.0887000000000001E-2</v>
          </cell>
          <cell r="I273">
            <v>3.9192999999999999E-2</v>
          </cell>
        </row>
        <row r="274">
          <cell r="D274" t="str">
            <v>SM0228D1</v>
          </cell>
          <cell r="E274">
            <v>125418</v>
          </cell>
          <cell r="F274">
            <v>125427</v>
          </cell>
          <cell r="G274" t="str">
            <v>DISTSR</v>
          </cell>
          <cell r="H274">
            <v>1.0836E-2</v>
          </cell>
          <cell r="I274">
            <v>3.9010000000000003E-2</v>
          </cell>
        </row>
        <row r="275">
          <cell r="D275" t="str">
            <v>SM0233D0</v>
          </cell>
          <cell r="E275">
            <v>127288</v>
          </cell>
          <cell r="F275">
            <v>127297</v>
          </cell>
          <cell r="G275" t="str">
            <v>DISTSR</v>
          </cell>
          <cell r="H275">
            <v>1.0836E-2</v>
          </cell>
          <cell r="I275">
            <v>3.9010000000000003E-2</v>
          </cell>
        </row>
        <row r="276">
          <cell r="D276" t="str">
            <v>SM1252D0</v>
          </cell>
          <cell r="E276">
            <v>125418</v>
          </cell>
          <cell r="F276">
            <v>125427</v>
          </cell>
          <cell r="G276" t="str">
            <v>DISTSR</v>
          </cell>
          <cell r="H276">
            <v>1.0836E-2</v>
          </cell>
          <cell r="I276">
            <v>3.9010000000000003E-2</v>
          </cell>
        </row>
        <row r="277">
          <cell r="D277" t="str">
            <v>SM0228D2</v>
          </cell>
          <cell r="E277">
            <v>125418</v>
          </cell>
          <cell r="F277">
            <v>125427</v>
          </cell>
          <cell r="G277" t="str">
            <v>SMRBLS</v>
          </cell>
          <cell r="H277">
            <v>1.0836E-2</v>
          </cell>
          <cell r="I277">
            <v>3.9010000000000003E-2</v>
          </cell>
        </row>
        <row r="278">
          <cell r="D278" t="str">
            <v>SM0232D0</v>
          </cell>
          <cell r="E278">
            <v>168452</v>
          </cell>
          <cell r="F278">
            <v>168461</v>
          </cell>
          <cell r="G278" t="str">
            <v>DISTSR</v>
          </cell>
          <cell r="H278">
            <v>1.0836E-2</v>
          </cell>
          <cell r="I278">
            <v>3.9010000000000003E-2</v>
          </cell>
        </row>
        <row r="279">
          <cell r="D279" t="str">
            <v>SM0237D0</v>
          </cell>
          <cell r="E279">
            <v>128221</v>
          </cell>
          <cell r="F279">
            <v>128267</v>
          </cell>
          <cell r="G279" t="str">
            <v>DISTSR</v>
          </cell>
          <cell r="H279">
            <v>1.0317E-2</v>
          </cell>
          <cell r="I279">
            <v>3.7141E-2</v>
          </cell>
        </row>
        <row r="280">
          <cell r="D280" t="str">
            <v>SM0239D0</v>
          </cell>
          <cell r="E280">
            <v>128221</v>
          </cell>
          <cell r="F280">
            <v>128276</v>
          </cell>
          <cell r="G280" t="str">
            <v>DISTSR</v>
          </cell>
          <cell r="H280">
            <v>1.0325000000000001E-2</v>
          </cell>
          <cell r="I280">
            <v>3.7170000000000002E-2</v>
          </cell>
        </row>
        <row r="281">
          <cell r="D281" t="str">
            <v>SM0240D0</v>
          </cell>
          <cell r="E281">
            <v>128221</v>
          </cell>
          <cell r="F281">
            <v>128230</v>
          </cell>
          <cell r="G281" t="str">
            <v>DISTSR</v>
          </cell>
          <cell r="H281">
            <v>1.0325000000000001E-2</v>
          </cell>
          <cell r="I281">
            <v>3.7170000000000002E-2</v>
          </cell>
        </row>
        <row r="282">
          <cell r="D282" t="str">
            <v>SM1255D0</v>
          </cell>
          <cell r="E282">
            <v>125374</v>
          </cell>
          <cell r="F282">
            <v>125383</v>
          </cell>
          <cell r="G282" t="str">
            <v>DISTSR</v>
          </cell>
          <cell r="H282">
            <v>1.0325000000000001E-2</v>
          </cell>
          <cell r="I282">
            <v>3.7170000000000002E-2</v>
          </cell>
        </row>
        <row r="283">
          <cell r="D283" t="str">
            <v>SM0947D1</v>
          </cell>
          <cell r="E283">
            <v>125347</v>
          </cell>
          <cell r="F283">
            <v>125356</v>
          </cell>
          <cell r="G283" t="str">
            <v>ALROSL</v>
          </cell>
          <cell r="H283">
            <v>1.0971E-2</v>
          </cell>
          <cell r="I283">
            <v>3.9496000000000003E-2</v>
          </cell>
        </row>
        <row r="284">
          <cell r="D284" t="str">
            <v>SM0947D2</v>
          </cell>
          <cell r="E284">
            <v>125347</v>
          </cell>
          <cell r="F284">
            <v>125356</v>
          </cell>
          <cell r="G284" t="str">
            <v>DISTSR</v>
          </cell>
          <cell r="H284">
            <v>1.0945E-2</v>
          </cell>
          <cell r="I284">
            <v>3.9402E-2</v>
          </cell>
        </row>
        <row r="285">
          <cell r="D285" t="str">
            <v>SM0205D0</v>
          </cell>
          <cell r="E285">
            <v>174290</v>
          </cell>
          <cell r="F285">
            <v>174307</v>
          </cell>
          <cell r="G285" t="str">
            <v>DISTSR</v>
          </cell>
          <cell r="H285">
            <v>1.0914999999999999E-2</v>
          </cell>
          <cell r="I285">
            <v>3.9294000000000003E-2</v>
          </cell>
        </row>
        <row r="286">
          <cell r="D286" t="str">
            <v>SM0135D0</v>
          </cell>
          <cell r="E286">
            <v>80506</v>
          </cell>
          <cell r="F286">
            <v>80515</v>
          </cell>
          <cell r="G286" t="str">
            <v>DISTSR</v>
          </cell>
          <cell r="H286">
            <v>1.0501E-2</v>
          </cell>
          <cell r="I286">
            <v>3.7803999999999997E-2</v>
          </cell>
        </row>
        <row r="287">
          <cell r="D287" t="str">
            <v>SM1166D0</v>
          </cell>
          <cell r="E287">
            <v>81264</v>
          </cell>
          <cell r="F287">
            <v>81273</v>
          </cell>
          <cell r="G287" t="str">
            <v>DISTSR</v>
          </cell>
          <cell r="H287">
            <v>1.0512000000000001E-2</v>
          </cell>
          <cell r="I287">
            <v>3.7843000000000002E-2</v>
          </cell>
        </row>
        <row r="288">
          <cell r="D288" t="str">
            <v>SM1237D0</v>
          </cell>
          <cell r="E288">
            <v>81816</v>
          </cell>
          <cell r="F288">
            <v>81825</v>
          </cell>
          <cell r="G288" t="str">
            <v>GAZVST</v>
          </cell>
          <cell r="H288">
            <v>1.0512000000000001E-2</v>
          </cell>
          <cell r="I288">
            <v>3.7843000000000002E-2</v>
          </cell>
        </row>
        <row r="289">
          <cell r="D289" t="str">
            <v>SM0204D0</v>
          </cell>
          <cell r="E289">
            <v>70414</v>
          </cell>
          <cell r="F289">
            <v>70423</v>
          </cell>
          <cell r="G289" t="str">
            <v>DISTSR</v>
          </cell>
          <cell r="H289">
            <v>1.0525E-2</v>
          </cell>
          <cell r="I289">
            <v>3.789E-2</v>
          </cell>
        </row>
        <row r="290">
          <cell r="D290" t="str">
            <v>SM1058D0</v>
          </cell>
          <cell r="E290">
            <v>109773</v>
          </cell>
          <cell r="F290">
            <v>109782</v>
          </cell>
          <cell r="G290" t="str">
            <v>MEHEDG</v>
          </cell>
          <cell r="H290">
            <v>1.0525E-2</v>
          </cell>
          <cell r="I290">
            <v>3.789E-2</v>
          </cell>
        </row>
        <row r="291">
          <cell r="D291" t="str">
            <v>SM1141D0</v>
          </cell>
          <cell r="E291">
            <v>82680</v>
          </cell>
          <cell r="F291">
            <v>82699</v>
          </cell>
          <cell r="G291" t="str">
            <v>GAZVST</v>
          </cell>
          <cell r="H291">
            <v>1.0525E-2</v>
          </cell>
          <cell r="I291">
            <v>3.789E-2</v>
          </cell>
        </row>
        <row r="292">
          <cell r="D292" t="str">
            <v>SM1226D0</v>
          </cell>
          <cell r="E292">
            <v>71055</v>
          </cell>
          <cell r="F292">
            <v>71064</v>
          </cell>
          <cell r="G292" t="str">
            <v>DISTSR</v>
          </cell>
          <cell r="H292">
            <v>1.0525E-2</v>
          </cell>
          <cell r="I292">
            <v>3.789E-2</v>
          </cell>
        </row>
        <row r="293">
          <cell r="D293" t="str">
            <v>SM1158D0</v>
          </cell>
          <cell r="E293">
            <v>69900</v>
          </cell>
          <cell r="F293">
            <v>69919</v>
          </cell>
          <cell r="G293" t="str">
            <v>COMENC</v>
          </cell>
          <cell r="H293">
            <v>1.0531E-2</v>
          </cell>
          <cell r="I293">
            <v>3.7912000000000001E-2</v>
          </cell>
        </row>
        <row r="294">
          <cell r="D294" t="str">
            <v>SM0207D6</v>
          </cell>
          <cell r="E294">
            <v>70094</v>
          </cell>
          <cell r="F294">
            <v>70101</v>
          </cell>
          <cell r="G294" t="str">
            <v>CXENCR</v>
          </cell>
          <cell r="H294">
            <v>1.0525E-2</v>
          </cell>
          <cell r="I294">
            <v>3.789E-2</v>
          </cell>
        </row>
        <row r="295">
          <cell r="D295" t="str">
            <v>SM0209D1</v>
          </cell>
          <cell r="E295">
            <v>69900</v>
          </cell>
          <cell r="F295">
            <v>69919</v>
          </cell>
          <cell r="G295" t="str">
            <v>FORDCR</v>
          </cell>
          <cell r="H295">
            <v>1.0525E-2</v>
          </cell>
          <cell r="I295">
            <v>3.789E-2</v>
          </cell>
        </row>
        <row r="296">
          <cell r="D296" t="str">
            <v>SM0209D2</v>
          </cell>
          <cell r="E296">
            <v>69900</v>
          </cell>
          <cell r="F296">
            <v>69919</v>
          </cell>
          <cell r="G296" t="str">
            <v>DISTSR</v>
          </cell>
          <cell r="H296">
            <v>1.0525E-2</v>
          </cell>
          <cell r="I296">
            <v>3.789E-2</v>
          </cell>
        </row>
        <row r="297">
          <cell r="D297" t="str">
            <v>SM1037D0</v>
          </cell>
          <cell r="E297">
            <v>73246</v>
          </cell>
          <cell r="F297">
            <v>73255</v>
          </cell>
          <cell r="G297" t="str">
            <v>DISTSR</v>
          </cell>
          <cell r="H297">
            <v>1.0525E-2</v>
          </cell>
          <cell r="I297">
            <v>3.789E-2</v>
          </cell>
        </row>
        <row r="298">
          <cell r="D298" t="str">
            <v>SM1053D0</v>
          </cell>
          <cell r="E298">
            <v>70110</v>
          </cell>
          <cell r="F298">
            <v>70129</v>
          </cell>
          <cell r="G298" t="str">
            <v>DISTSR</v>
          </cell>
          <cell r="H298">
            <v>1.0525E-2</v>
          </cell>
          <cell r="I298">
            <v>3.789E-2</v>
          </cell>
        </row>
        <row r="299">
          <cell r="D299" t="str">
            <v>SM1146D0</v>
          </cell>
          <cell r="E299">
            <v>72418</v>
          </cell>
          <cell r="F299">
            <v>72409</v>
          </cell>
          <cell r="G299" t="str">
            <v>RGZDST</v>
          </cell>
          <cell r="H299">
            <v>1.0525E-2</v>
          </cell>
          <cell r="I299">
            <v>3.789E-2</v>
          </cell>
        </row>
        <row r="300">
          <cell r="D300" t="str">
            <v>SM0191D1</v>
          </cell>
          <cell r="E300">
            <v>77812</v>
          </cell>
          <cell r="F300">
            <v>77830</v>
          </cell>
          <cell r="G300" t="str">
            <v>LAFRTJ</v>
          </cell>
          <cell r="H300">
            <v>1.0678999999999999E-2</v>
          </cell>
          <cell r="I300">
            <v>3.8443999999999999E-2</v>
          </cell>
        </row>
        <row r="301">
          <cell r="D301" t="str">
            <v>SM0191D2</v>
          </cell>
          <cell r="E301">
            <v>77812</v>
          </cell>
          <cell r="F301">
            <v>77830</v>
          </cell>
          <cell r="G301" t="str">
            <v>SIMCRV</v>
          </cell>
          <cell r="H301">
            <v>1.0678999999999999E-2</v>
          </cell>
          <cell r="I301">
            <v>3.8443999999999999E-2</v>
          </cell>
        </row>
        <row r="302">
          <cell r="D302" t="str">
            <v>SM0191D3</v>
          </cell>
          <cell r="E302">
            <v>77812</v>
          </cell>
          <cell r="F302">
            <v>77830</v>
          </cell>
          <cell r="G302" t="str">
            <v>DISTSR</v>
          </cell>
          <cell r="H302">
            <v>1.0678999999999999E-2</v>
          </cell>
          <cell r="I302">
            <v>3.8443999999999999E-2</v>
          </cell>
        </row>
        <row r="303">
          <cell r="D303" t="str">
            <v>SM0191D4</v>
          </cell>
          <cell r="E303">
            <v>77812</v>
          </cell>
          <cell r="F303">
            <v>77830</v>
          </cell>
          <cell r="G303" t="str">
            <v>MACOFL</v>
          </cell>
          <cell r="H303">
            <v>1.0678999999999999E-2</v>
          </cell>
          <cell r="I303">
            <v>3.8443999999999999E-2</v>
          </cell>
        </row>
        <row r="304">
          <cell r="D304" t="str">
            <v>SM0960D0</v>
          </cell>
          <cell r="E304">
            <v>80427</v>
          </cell>
          <cell r="F304">
            <v>80436</v>
          </cell>
          <cell r="G304" t="str">
            <v>DISTSR</v>
          </cell>
          <cell r="H304">
            <v>1.0562E-2</v>
          </cell>
          <cell r="I304">
            <v>3.8023000000000001E-2</v>
          </cell>
        </row>
        <row r="305">
          <cell r="D305" t="str">
            <v>SM0993D0</v>
          </cell>
          <cell r="E305">
            <v>78141</v>
          </cell>
          <cell r="F305">
            <v>78150</v>
          </cell>
          <cell r="G305" t="str">
            <v>DISTSR</v>
          </cell>
          <cell r="H305">
            <v>1.0562E-2</v>
          </cell>
          <cell r="I305">
            <v>3.8023000000000001E-2</v>
          </cell>
        </row>
        <row r="306">
          <cell r="D306" t="str">
            <v>SM0994D0</v>
          </cell>
          <cell r="E306">
            <v>80846</v>
          </cell>
          <cell r="F306">
            <v>80855</v>
          </cell>
          <cell r="G306" t="str">
            <v>DISTSR</v>
          </cell>
          <cell r="H306">
            <v>1.0562E-2</v>
          </cell>
          <cell r="I306">
            <v>3.8023000000000001E-2</v>
          </cell>
        </row>
        <row r="307">
          <cell r="D307" t="str">
            <v>SM0173D0</v>
          </cell>
          <cell r="E307">
            <v>82895</v>
          </cell>
          <cell r="F307">
            <v>79059</v>
          </cell>
          <cell r="G307" t="str">
            <v>DISTSR</v>
          </cell>
          <cell r="H307">
            <v>1.0557E-2</v>
          </cell>
          <cell r="I307">
            <v>3.8004999999999997E-2</v>
          </cell>
        </row>
        <row r="308">
          <cell r="D308" t="str">
            <v>SM0202D0</v>
          </cell>
          <cell r="E308">
            <v>82895</v>
          </cell>
          <cell r="F308">
            <v>82902</v>
          </cell>
          <cell r="G308" t="str">
            <v>DISTSR</v>
          </cell>
          <cell r="H308">
            <v>1.0557E-2</v>
          </cell>
          <cell r="I308">
            <v>3.8004999999999997E-2</v>
          </cell>
        </row>
        <row r="309">
          <cell r="D309" t="str">
            <v>SM0963D0</v>
          </cell>
          <cell r="E309">
            <v>77910</v>
          </cell>
          <cell r="F309">
            <v>77947</v>
          </cell>
          <cell r="G309" t="str">
            <v>DISTSR</v>
          </cell>
          <cell r="H309">
            <v>1.0557E-2</v>
          </cell>
          <cell r="I309">
            <v>3.8004999999999997E-2</v>
          </cell>
        </row>
        <row r="310">
          <cell r="D310" t="str">
            <v>SM0186D0</v>
          </cell>
          <cell r="E310">
            <v>81576</v>
          </cell>
          <cell r="F310">
            <v>81610</v>
          </cell>
          <cell r="G310" t="str">
            <v>SANDOB</v>
          </cell>
          <cell r="H310">
            <v>1.0732999999999999E-2</v>
          </cell>
          <cell r="I310">
            <v>3.8639E-2</v>
          </cell>
        </row>
        <row r="311">
          <cell r="D311" t="str">
            <v>SM0187D0</v>
          </cell>
          <cell r="E311">
            <v>78089</v>
          </cell>
          <cell r="F311">
            <v>78123</v>
          </cell>
          <cell r="G311" t="str">
            <v>DISTSR</v>
          </cell>
          <cell r="H311">
            <v>1.0732999999999999E-2</v>
          </cell>
          <cell r="I311">
            <v>3.8639E-2</v>
          </cell>
        </row>
        <row r="312">
          <cell r="D312" t="str">
            <v>SM0188D0</v>
          </cell>
          <cell r="E312">
            <v>82136</v>
          </cell>
          <cell r="F312">
            <v>82154</v>
          </cell>
          <cell r="G312" t="str">
            <v>DISTSR</v>
          </cell>
          <cell r="H312">
            <v>1.0732999999999999E-2</v>
          </cell>
          <cell r="I312">
            <v>3.8639E-2</v>
          </cell>
        </row>
        <row r="313">
          <cell r="D313" t="str">
            <v>SM0189D0</v>
          </cell>
          <cell r="E313">
            <v>82136</v>
          </cell>
          <cell r="F313">
            <v>82216</v>
          </cell>
          <cell r="G313" t="str">
            <v>DISTSR</v>
          </cell>
          <cell r="H313">
            <v>1.0732999999999999E-2</v>
          </cell>
          <cell r="I313">
            <v>3.8639E-2</v>
          </cell>
        </row>
        <row r="314">
          <cell r="D314" t="str">
            <v>SM0190D0</v>
          </cell>
          <cell r="E314">
            <v>79308</v>
          </cell>
          <cell r="F314">
            <v>79353</v>
          </cell>
          <cell r="G314" t="str">
            <v>DISTSR</v>
          </cell>
          <cell r="H314">
            <v>1.0732999999999999E-2</v>
          </cell>
          <cell r="I314">
            <v>3.8639E-2</v>
          </cell>
        </row>
        <row r="315">
          <cell r="D315" t="str">
            <v>SM0200D0</v>
          </cell>
          <cell r="E315">
            <v>78089</v>
          </cell>
          <cell r="F315">
            <v>78098</v>
          </cell>
          <cell r="G315" t="str">
            <v>DISTSR</v>
          </cell>
          <cell r="H315">
            <v>1.0732999999999999E-2</v>
          </cell>
          <cell r="I315">
            <v>3.8639E-2</v>
          </cell>
        </row>
        <row r="316">
          <cell r="D316" t="str">
            <v>SM0203D0</v>
          </cell>
          <cell r="E316">
            <v>77910</v>
          </cell>
          <cell r="F316">
            <v>77929</v>
          </cell>
          <cell r="G316" t="str">
            <v>DISTSR</v>
          </cell>
          <cell r="H316">
            <v>1.0732999999999999E-2</v>
          </cell>
          <cell r="I316">
            <v>3.8639E-2</v>
          </cell>
        </row>
        <row r="317">
          <cell r="D317" t="str">
            <v>SM1006D0</v>
          </cell>
          <cell r="E317">
            <v>80677</v>
          </cell>
          <cell r="F317">
            <v>80686</v>
          </cell>
          <cell r="G317" t="str">
            <v>DISTSR</v>
          </cell>
          <cell r="H317">
            <v>1.0732999999999999E-2</v>
          </cell>
          <cell r="I317">
            <v>3.8639E-2</v>
          </cell>
        </row>
        <row r="318">
          <cell r="D318" t="str">
            <v>SM0013D0</v>
          </cell>
          <cell r="E318">
            <v>171879</v>
          </cell>
          <cell r="F318">
            <v>171888</v>
          </cell>
          <cell r="G318" t="str">
            <v>GDRBUC</v>
          </cell>
          <cell r="H318">
            <v>1.0928E-2</v>
          </cell>
          <cell r="I318">
            <v>3.9341000000000001E-2</v>
          </cell>
        </row>
        <row r="319">
          <cell r="D319" t="str">
            <v>SM0223D0</v>
          </cell>
          <cell r="E319">
            <v>172457</v>
          </cell>
          <cell r="F319">
            <v>172466</v>
          </cell>
          <cell r="G319" t="str">
            <v>DISTSR</v>
          </cell>
          <cell r="H319">
            <v>1.0928E-2</v>
          </cell>
          <cell r="I319">
            <v>3.9341000000000001E-2</v>
          </cell>
        </row>
        <row r="320">
          <cell r="D320" t="str">
            <v>SM0226D1</v>
          </cell>
          <cell r="E320">
            <v>126503</v>
          </cell>
          <cell r="F320">
            <v>126512</v>
          </cell>
          <cell r="G320" t="str">
            <v>DISTSR</v>
          </cell>
          <cell r="H320">
            <v>1.0928E-2</v>
          </cell>
          <cell r="I320">
            <v>3.9341000000000001E-2</v>
          </cell>
        </row>
        <row r="321">
          <cell r="D321" t="str">
            <v>SM0226D2</v>
          </cell>
          <cell r="E321">
            <v>167981</v>
          </cell>
          <cell r="F321">
            <v>167990</v>
          </cell>
          <cell r="G321" t="str">
            <v>PETRLD</v>
          </cell>
          <cell r="H321">
            <v>1.0928E-2</v>
          </cell>
          <cell r="I321">
            <v>3.9341000000000001E-2</v>
          </cell>
        </row>
        <row r="322">
          <cell r="D322" t="str">
            <v>SM0234D1</v>
          </cell>
          <cell r="E322">
            <v>167981</v>
          </cell>
          <cell r="F322">
            <v>168023</v>
          </cell>
          <cell r="G322" t="str">
            <v>DISTSR</v>
          </cell>
          <cell r="H322">
            <v>1.0928E-2</v>
          </cell>
          <cell r="I322">
            <v>3.9341000000000001E-2</v>
          </cell>
        </row>
        <row r="323">
          <cell r="D323" t="str">
            <v>SM0235D0</v>
          </cell>
          <cell r="E323">
            <v>171879</v>
          </cell>
          <cell r="F323">
            <v>171888</v>
          </cell>
          <cell r="G323" t="str">
            <v>COMPOR</v>
          </cell>
          <cell r="H323">
            <v>1.0928E-2</v>
          </cell>
          <cell r="I323">
            <v>3.9341000000000001E-2</v>
          </cell>
        </row>
        <row r="324">
          <cell r="D324" t="str">
            <v>SM0236D0</v>
          </cell>
          <cell r="E324">
            <v>167981</v>
          </cell>
          <cell r="F324">
            <v>167990</v>
          </cell>
          <cell r="G324" t="str">
            <v>DISTSR</v>
          </cell>
          <cell r="H324">
            <v>1.0928E-2</v>
          </cell>
          <cell r="I324">
            <v>3.9341000000000001E-2</v>
          </cell>
        </row>
        <row r="325">
          <cell r="D325" t="str">
            <v>SM0241D0</v>
          </cell>
          <cell r="E325">
            <v>128711</v>
          </cell>
          <cell r="F325">
            <v>128720</v>
          </cell>
          <cell r="G325" t="str">
            <v>DISTSR</v>
          </cell>
          <cell r="H325">
            <v>1.0928E-2</v>
          </cell>
          <cell r="I325">
            <v>3.9341000000000001E-2</v>
          </cell>
        </row>
        <row r="326">
          <cell r="D326" t="str">
            <v>SM0242D0</v>
          </cell>
          <cell r="E326">
            <v>128374</v>
          </cell>
          <cell r="F326">
            <v>128383</v>
          </cell>
          <cell r="G326" t="str">
            <v>DISTSR</v>
          </cell>
          <cell r="H326">
            <v>1.0928E-2</v>
          </cell>
          <cell r="I326">
            <v>3.9341000000000001E-2</v>
          </cell>
        </row>
        <row r="327">
          <cell r="D327" t="str">
            <v>SM0243D0</v>
          </cell>
          <cell r="E327">
            <v>127858</v>
          </cell>
          <cell r="F327">
            <v>127867</v>
          </cell>
          <cell r="G327" t="str">
            <v>PETRLD</v>
          </cell>
          <cell r="H327">
            <v>1.0928E-2</v>
          </cell>
          <cell r="I327">
            <v>3.9341000000000001E-2</v>
          </cell>
        </row>
        <row r="328">
          <cell r="D328" t="str">
            <v>SM0274D0</v>
          </cell>
          <cell r="E328">
            <v>5700</v>
          </cell>
          <cell r="F328">
            <v>5719</v>
          </cell>
          <cell r="G328" t="str">
            <v>EGDTGM</v>
          </cell>
          <cell r="H328">
            <v>1.0767000000000001E-2</v>
          </cell>
          <cell r="I328">
            <v>3.8760999999999997E-2</v>
          </cell>
        </row>
        <row r="329">
          <cell r="D329" t="str">
            <v>SM0275D0</v>
          </cell>
          <cell r="E329">
            <v>4366</v>
          </cell>
          <cell r="F329">
            <v>4375</v>
          </cell>
          <cell r="G329" t="str">
            <v>CPLCNC</v>
          </cell>
          <cell r="H329">
            <v>1.0767000000000001E-2</v>
          </cell>
          <cell r="I329">
            <v>3.8760999999999997E-2</v>
          </cell>
        </row>
        <row r="330">
          <cell r="D330" t="str">
            <v>SM0276D1</v>
          </cell>
          <cell r="E330">
            <v>7384</v>
          </cell>
          <cell r="F330">
            <v>7393</v>
          </cell>
          <cell r="G330" t="str">
            <v>EGDTGM</v>
          </cell>
          <cell r="H330">
            <v>1.0767000000000001E-2</v>
          </cell>
          <cell r="I330">
            <v>3.8760999999999997E-2</v>
          </cell>
        </row>
        <row r="331">
          <cell r="D331" t="str">
            <v>SM0276D2</v>
          </cell>
          <cell r="E331">
            <v>7384</v>
          </cell>
          <cell r="F331">
            <v>7393</v>
          </cell>
          <cell r="G331" t="str">
            <v>3FANCT</v>
          </cell>
          <cell r="H331">
            <v>1.0767000000000001E-2</v>
          </cell>
          <cell r="I331">
            <v>3.8760999999999997E-2</v>
          </cell>
        </row>
        <row r="332">
          <cell r="D332" t="str">
            <v>SM0278D0</v>
          </cell>
          <cell r="E332">
            <v>1017</v>
          </cell>
          <cell r="F332">
            <v>1026</v>
          </cell>
          <cell r="G332" t="str">
            <v>EGDTGM</v>
          </cell>
          <cell r="H332">
            <v>1.0767000000000001E-2</v>
          </cell>
          <cell r="I332">
            <v>3.8760999999999997E-2</v>
          </cell>
        </row>
        <row r="333">
          <cell r="D333" t="str">
            <v>SM0279D0</v>
          </cell>
          <cell r="E333">
            <v>1017</v>
          </cell>
          <cell r="F333">
            <v>1035</v>
          </cell>
          <cell r="G333" t="str">
            <v>EGDTGM</v>
          </cell>
          <cell r="H333">
            <v>1.0767000000000001E-2</v>
          </cell>
          <cell r="I333">
            <v>3.8760999999999997E-2</v>
          </cell>
        </row>
        <row r="334">
          <cell r="D334" t="str">
            <v>SM0286D0</v>
          </cell>
          <cell r="E334">
            <v>4927</v>
          </cell>
          <cell r="F334">
            <v>4963</v>
          </cell>
          <cell r="G334" t="str">
            <v>EGDTGM</v>
          </cell>
          <cell r="H334">
            <v>1.0767000000000001E-2</v>
          </cell>
          <cell r="I334">
            <v>3.8760999999999997E-2</v>
          </cell>
        </row>
        <row r="335">
          <cell r="D335" t="str">
            <v>SM0287D0</v>
          </cell>
          <cell r="E335">
            <v>1936</v>
          </cell>
          <cell r="F335">
            <v>1945</v>
          </cell>
          <cell r="G335" t="str">
            <v>EGDTGM</v>
          </cell>
          <cell r="H335">
            <v>1.0767000000000001E-2</v>
          </cell>
          <cell r="I335">
            <v>3.8760999999999997E-2</v>
          </cell>
        </row>
        <row r="336">
          <cell r="D336" t="str">
            <v>SM0299D0</v>
          </cell>
          <cell r="E336">
            <v>1017</v>
          </cell>
          <cell r="F336">
            <v>1044</v>
          </cell>
          <cell r="G336" t="str">
            <v>EGDTGM</v>
          </cell>
          <cell r="H336">
            <v>1.0767000000000001E-2</v>
          </cell>
          <cell r="I336">
            <v>3.8760999999999997E-2</v>
          </cell>
        </row>
        <row r="337">
          <cell r="D337" t="str">
            <v>SM1101D0</v>
          </cell>
          <cell r="E337">
            <v>1017</v>
          </cell>
          <cell r="F337">
            <v>1026</v>
          </cell>
          <cell r="G337" t="str">
            <v>IPECAB</v>
          </cell>
          <cell r="H337">
            <v>1.0767000000000001E-2</v>
          </cell>
          <cell r="I337">
            <v>3.8760999999999997E-2</v>
          </cell>
        </row>
        <row r="338">
          <cell r="D338" t="str">
            <v>SM0282D0</v>
          </cell>
          <cell r="E338">
            <v>7044</v>
          </cell>
          <cell r="F338">
            <v>7053</v>
          </cell>
          <cell r="G338" t="str">
            <v>EGDTGM</v>
          </cell>
          <cell r="H338">
            <v>1.0767000000000001E-2</v>
          </cell>
          <cell r="I338">
            <v>3.8760999999999997E-2</v>
          </cell>
        </row>
        <row r="339">
          <cell r="D339" t="str">
            <v>SM0283D0</v>
          </cell>
          <cell r="E339">
            <v>7810</v>
          </cell>
          <cell r="F339">
            <v>7829</v>
          </cell>
          <cell r="G339" t="str">
            <v>EGDTGM</v>
          </cell>
          <cell r="H339">
            <v>1.0767000000000001E-2</v>
          </cell>
          <cell r="I339">
            <v>3.8760999999999997E-2</v>
          </cell>
        </row>
        <row r="340">
          <cell r="D340" t="str">
            <v>SM0284D0</v>
          </cell>
          <cell r="E340">
            <v>8826</v>
          </cell>
          <cell r="F340">
            <v>8835</v>
          </cell>
          <cell r="G340" t="str">
            <v>EGDTGM</v>
          </cell>
          <cell r="H340">
            <v>1.0767000000000001E-2</v>
          </cell>
          <cell r="I340">
            <v>3.8760999999999997E-2</v>
          </cell>
        </row>
        <row r="341">
          <cell r="D341" t="str">
            <v>SM0288D1</v>
          </cell>
          <cell r="E341">
            <v>1874</v>
          </cell>
          <cell r="F341">
            <v>1883</v>
          </cell>
          <cell r="G341" t="str">
            <v>EGDTGM</v>
          </cell>
          <cell r="H341">
            <v>1.0767000000000001E-2</v>
          </cell>
          <cell r="I341">
            <v>3.8760999999999997E-2</v>
          </cell>
        </row>
        <row r="342">
          <cell r="D342" t="str">
            <v>SM0288D2</v>
          </cell>
          <cell r="E342">
            <v>1874</v>
          </cell>
          <cell r="F342">
            <v>1909</v>
          </cell>
          <cell r="G342" t="str">
            <v>EGDTGM</v>
          </cell>
          <cell r="H342">
            <v>1.0767000000000001E-2</v>
          </cell>
          <cell r="I342">
            <v>3.8760999999999997E-2</v>
          </cell>
        </row>
        <row r="343">
          <cell r="D343" t="str">
            <v>SM0290D0</v>
          </cell>
          <cell r="E343">
            <v>87638</v>
          </cell>
          <cell r="F343">
            <v>87647</v>
          </cell>
          <cell r="G343" t="str">
            <v>PRDOIL</v>
          </cell>
          <cell r="H343">
            <v>1.0767000000000001E-2</v>
          </cell>
          <cell r="I343">
            <v>3.8760999999999997E-2</v>
          </cell>
        </row>
        <row r="344">
          <cell r="D344" t="str">
            <v>SM0291D0</v>
          </cell>
          <cell r="E344">
            <v>1696</v>
          </cell>
          <cell r="F344">
            <v>1703</v>
          </cell>
          <cell r="G344" t="str">
            <v>EGDTGM</v>
          </cell>
          <cell r="H344">
            <v>1.0767000000000001E-2</v>
          </cell>
          <cell r="I344">
            <v>3.8760999999999997E-2</v>
          </cell>
        </row>
        <row r="345">
          <cell r="D345" t="str">
            <v>SM0293D0</v>
          </cell>
          <cell r="E345">
            <v>90994</v>
          </cell>
          <cell r="F345">
            <v>91009</v>
          </cell>
          <cell r="G345" t="str">
            <v>EGDTGM</v>
          </cell>
          <cell r="H345">
            <v>1.0767000000000001E-2</v>
          </cell>
          <cell r="I345">
            <v>3.8760999999999997E-2</v>
          </cell>
        </row>
        <row r="346">
          <cell r="D346" t="str">
            <v>SM0295D0</v>
          </cell>
          <cell r="E346">
            <v>87638</v>
          </cell>
          <cell r="F346">
            <v>87647</v>
          </cell>
          <cell r="G346" t="str">
            <v>EGDTGM</v>
          </cell>
          <cell r="H346">
            <v>1.0767000000000001E-2</v>
          </cell>
          <cell r="I346">
            <v>3.8760999999999997E-2</v>
          </cell>
        </row>
        <row r="347">
          <cell r="D347" t="str">
            <v>SM0296D0</v>
          </cell>
          <cell r="E347">
            <v>87638</v>
          </cell>
          <cell r="F347">
            <v>87647</v>
          </cell>
          <cell r="G347" t="str">
            <v>EGDTGM</v>
          </cell>
          <cell r="H347">
            <v>1.0767000000000001E-2</v>
          </cell>
          <cell r="I347">
            <v>3.8760999999999997E-2</v>
          </cell>
        </row>
        <row r="348">
          <cell r="D348" t="str">
            <v>SM0301D0</v>
          </cell>
          <cell r="E348">
            <v>91688</v>
          </cell>
          <cell r="F348">
            <v>91722</v>
          </cell>
          <cell r="G348" t="str">
            <v>EGDTGM</v>
          </cell>
          <cell r="H348">
            <v>1.0767000000000001E-2</v>
          </cell>
          <cell r="I348">
            <v>3.8760999999999997E-2</v>
          </cell>
        </row>
        <row r="349">
          <cell r="D349" t="str">
            <v>SM0302D0</v>
          </cell>
          <cell r="E349">
            <v>91688</v>
          </cell>
          <cell r="F349">
            <v>91697</v>
          </cell>
          <cell r="G349" t="str">
            <v>EGDTGM</v>
          </cell>
          <cell r="H349">
            <v>1.0767000000000001E-2</v>
          </cell>
          <cell r="I349">
            <v>3.8760999999999997E-2</v>
          </cell>
        </row>
        <row r="350">
          <cell r="D350" t="str">
            <v>SM0303D0</v>
          </cell>
          <cell r="E350">
            <v>88047</v>
          </cell>
          <cell r="F350">
            <v>88083</v>
          </cell>
          <cell r="G350" t="str">
            <v>EGDTGM</v>
          </cell>
          <cell r="H350">
            <v>1.0767000000000001E-2</v>
          </cell>
          <cell r="I350">
            <v>3.8760999999999997E-2</v>
          </cell>
        </row>
        <row r="351">
          <cell r="D351" t="str">
            <v>SM0304D0</v>
          </cell>
          <cell r="E351">
            <v>88047</v>
          </cell>
          <cell r="F351">
            <v>88056</v>
          </cell>
          <cell r="G351" t="str">
            <v>EGDTGM</v>
          </cell>
          <cell r="H351">
            <v>1.0767000000000001E-2</v>
          </cell>
          <cell r="I351">
            <v>3.8760999999999997E-2</v>
          </cell>
        </row>
        <row r="352">
          <cell r="D352" t="str">
            <v>SM0969D0</v>
          </cell>
          <cell r="E352">
            <v>1874</v>
          </cell>
          <cell r="F352">
            <v>1918</v>
          </cell>
          <cell r="G352" t="str">
            <v>EGDTGM</v>
          </cell>
          <cell r="H352">
            <v>1.0767000000000001E-2</v>
          </cell>
          <cell r="I352">
            <v>3.8760999999999997E-2</v>
          </cell>
        </row>
        <row r="353">
          <cell r="D353" t="str">
            <v>SM0988D0</v>
          </cell>
          <cell r="E353">
            <v>8826</v>
          </cell>
          <cell r="F353">
            <v>8835</v>
          </cell>
          <cell r="G353" t="str">
            <v>EGDTGM</v>
          </cell>
          <cell r="H353">
            <v>1.0767000000000001E-2</v>
          </cell>
          <cell r="I353">
            <v>3.8760999999999997E-2</v>
          </cell>
        </row>
        <row r="354">
          <cell r="D354" t="str">
            <v>SM1161D0</v>
          </cell>
          <cell r="E354">
            <v>89561</v>
          </cell>
          <cell r="F354">
            <v>89589</v>
          </cell>
          <cell r="G354" t="str">
            <v>EGDTGM</v>
          </cell>
          <cell r="H354">
            <v>1.0767000000000001E-2</v>
          </cell>
          <cell r="I354">
            <v>3.8760999999999997E-2</v>
          </cell>
        </row>
        <row r="355">
          <cell r="D355" t="str">
            <v>SM0270D0</v>
          </cell>
          <cell r="E355">
            <v>1348</v>
          </cell>
          <cell r="F355">
            <v>1357</v>
          </cell>
          <cell r="G355" t="str">
            <v>EGDTGM</v>
          </cell>
          <cell r="H355">
            <v>1.0767000000000001E-2</v>
          </cell>
          <cell r="I355">
            <v>3.8760999999999997E-2</v>
          </cell>
        </row>
        <row r="356">
          <cell r="D356" t="str">
            <v>SM0271D0</v>
          </cell>
          <cell r="E356">
            <v>4188</v>
          </cell>
          <cell r="F356">
            <v>4204</v>
          </cell>
          <cell r="G356" t="str">
            <v>EGDTGM</v>
          </cell>
          <cell r="H356">
            <v>1.0767000000000001E-2</v>
          </cell>
          <cell r="I356">
            <v>3.8760999999999997E-2</v>
          </cell>
        </row>
        <row r="357">
          <cell r="D357" t="str">
            <v>SM0272D0</v>
          </cell>
          <cell r="E357">
            <v>4188</v>
          </cell>
          <cell r="F357">
            <v>4197</v>
          </cell>
          <cell r="G357" t="str">
            <v>EGDTGM</v>
          </cell>
          <cell r="H357">
            <v>1.0767000000000001E-2</v>
          </cell>
          <cell r="I357">
            <v>3.8760999999999997E-2</v>
          </cell>
        </row>
        <row r="358">
          <cell r="D358" t="str">
            <v>SM0847D0</v>
          </cell>
          <cell r="E358">
            <v>3958</v>
          </cell>
          <cell r="F358">
            <v>3967</v>
          </cell>
          <cell r="G358" t="str">
            <v>EGDTGM</v>
          </cell>
          <cell r="H358">
            <v>1.0767000000000001E-2</v>
          </cell>
          <cell r="I358">
            <v>3.8760999999999997E-2</v>
          </cell>
        </row>
        <row r="359">
          <cell r="D359" t="str">
            <v>SM0848D0</v>
          </cell>
          <cell r="E359">
            <v>5103</v>
          </cell>
          <cell r="F359">
            <v>5112</v>
          </cell>
          <cell r="G359" t="str">
            <v>EGDTGM</v>
          </cell>
          <cell r="H359">
            <v>1.0767000000000001E-2</v>
          </cell>
          <cell r="I359">
            <v>3.8760999999999997E-2</v>
          </cell>
        </row>
        <row r="360">
          <cell r="D360" t="str">
            <v>SM0849D0</v>
          </cell>
          <cell r="E360">
            <v>5103</v>
          </cell>
          <cell r="F360">
            <v>5121</v>
          </cell>
          <cell r="G360" t="str">
            <v>EGDTGM</v>
          </cell>
          <cell r="H360">
            <v>1.0767000000000001E-2</v>
          </cell>
          <cell r="I360">
            <v>3.8760999999999997E-2</v>
          </cell>
        </row>
        <row r="361">
          <cell r="D361" t="str">
            <v>SM0855D0</v>
          </cell>
          <cell r="E361">
            <v>144152</v>
          </cell>
          <cell r="F361">
            <v>144189</v>
          </cell>
          <cell r="G361" t="str">
            <v>EGDTGM</v>
          </cell>
          <cell r="H361">
            <v>1.0767000000000001E-2</v>
          </cell>
          <cell r="I361">
            <v>3.8760999999999997E-2</v>
          </cell>
        </row>
        <row r="362">
          <cell r="D362" t="str">
            <v>SM0132D0</v>
          </cell>
          <cell r="E362">
            <v>144928</v>
          </cell>
          <cell r="F362">
            <v>144937</v>
          </cell>
          <cell r="G362" t="str">
            <v>EGDTGM</v>
          </cell>
          <cell r="H362">
            <v>1.0581999999999999E-2</v>
          </cell>
          <cell r="I362">
            <v>3.8094999999999997E-2</v>
          </cell>
        </row>
        <row r="363">
          <cell r="D363" t="str">
            <v>SM0369D0</v>
          </cell>
          <cell r="E363">
            <v>144928</v>
          </cell>
          <cell r="F363">
            <v>144937</v>
          </cell>
          <cell r="G363" t="str">
            <v>EGDTGM</v>
          </cell>
          <cell r="H363">
            <v>1.0581999999999999E-2</v>
          </cell>
          <cell r="I363">
            <v>3.8094999999999997E-2</v>
          </cell>
        </row>
        <row r="364">
          <cell r="D364" t="str">
            <v>SM1030D0</v>
          </cell>
          <cell r="E364">
            <v>145499</v>
          </cell>
          <cell r="F364">
            <v>145505</v>
          </cell>
          <cell r="G364" t="str">
            <v>EGDTGM</v>
          </cell>
          <cell r="H364">
            <v>1.0581999999999999E-2</v>
          </cell>
          <cell r="I364">
            <v>3.8094999999999997E-2</v>
          </cell>
        </row>
        <row r="365">
          <cell r="D365" t="str">
            <v>SM1061D0</v>
          </cell>
          <cell r="E365">
            <v>143502</v>
          </cell>
          <cell r="F365">
            <v>143511</v>
          </cell>
          <cell r="G365" t="str">
            <v>MANZAT</v>
          </cell>
          <cell r="H365">
            <v>1.0581999999999999E-2</v>
          </cell>
          <cell r="I365">
            <v>3.8094999999999997E-2</v>
          </cell>
        </row>
        <row r="366">
          <cell r="D366" t="str">
            <v>SM0277D0</v>
          </cell>
          <cell r="E366">
            <v>7384</v>
          </cell>
          <cell r="F366">
            <v>7419</v>
          </cell>
          <cell r="G366" t="str">
            <v>EGDTGM</v>
          </cell>
          <cell r="H366">
            <v>1.0767000000000001E-2</v>
          </cell>
          <cell r="I366">
            <v>3.8760999999999997E-2</v>
          </cell>
        </row>
        <row r="367">
          <cell r="D367" t="str">
            <v>SM0280D0</v>
          </cell>
          <cell r="E367">
            <v>1071</v>
          </cell>
          <cell r="F367">
            <v>1080</v>
          </cell>
          <cell r="G367" t="str">
            <v>EGDTGM</v>
          </cell>
          <cell r="H367">
            <v>1.0767000000000001E-2</v>
          </cell>
          <cell r="I367">
            <v>3.8760999999999997E-2</v>
          </cell>
        </row>
        <row r="368">
          <cell r="D368" t="str">
            <v>SM0281D0</v>
          </cell>
          <cell r="E368">
            <v>1071</v>
          </cell>
          <cell r="F368">
            <v>1133</v>
          </cell>
          <cell r="G368" t="str">
            <v>EGDTGM</v>
          </cell>
          <cell r="H368">
            <v>1.0767000000000001E-2</v>
          </cell>
          <cell r="I368">
            <v>3.8760999999999997E-2</v>
          </cell>
        </row>
        <row r="369">
          <cell r="D369" t="str">
            <v>SM0882D0</v>
          </cell>
          <cell r="E369">
            <v>1874</v>
          </cell>
          <cell r="F369">
            <v>1892</v>
          </cell>
          <cell r="G369" t="str">
            <v>EGDTGM</v>
          </cell>
          <cell r="H369">
            <v>1.0767000000000001E-2</v>
          </cell>
          <cell r="I369">
            <v>3.8760999999999997E-2</v>
          </cell>
        </row>
        <row r="370">
          <cell r="D370" t="str">
            <v>SM1124D0</v>
          </cell>
          <cell r="E370">
            <v>1874</v>
          </cell>
          <cell r="F370">
            <v>1892</v>
          </cell>
          <cell r="G370" t="str">
            <v>EGDTGM</v>
          </cell>
          <cell r="H370">
            <v>1.0767000000000001E-2</v>
          </cell>
          <cell r="I370">
            <v>3.8760999999999997E-2</v>
          </cell>
        </row>
        <row r="371">
          <cell r="D371" t="str">
            <v>SM0297D0</v>
          </cell>
          <cell r="E371">
            <v>87665</v>
          </cell>
          <cell r="F371">
            <v>87674</v>
          </cell>
          <cell r="G371" t="str">
            <v>EGDTGM</v>
          </cell>
          <cell r="H371">
            <v>1.0774000000000001E-2</v>
          </cell>
          <cell r="I371">
            <v>3.8786000000000001E-2</v>
          </cell>
        </row>
        <row r="372">
          <cell r="D372" t="str">
            <v>SM0309D1</v>
          </cell>
          <cell r="E372">
            <v>91982</v>
          </cell>
          <cell r="F372">
            <v>92051</v>
          </cell>
          <cell r="G372" t="str">
            <v>ELCDEV</v>
          </cell>
          <cell r="H372">
            <v>1.0774000000000001E-2</v>
          </cell>
          <cell r="I372">
            <v>3.8786000000000001E-2</v>
          </cell>
        </row>
        <row r="373">
          <cell r="D373" t="str">
            <v>SM0309D2</v>
          </cell>
          <cell r="E373">
            <v>91982</v>
          </cell>
          <cell r="F373">
            <v>92051</v>
          </cell>
          <cell r="G373" t="str">
            <v>EGDTGM</v>
          </cell>
          <cell r="H373">
            <v>1.0774000000000001E-2</v>
          </cell>
          <cell r="I373">
            <v>3.8786000000000001E-2</v>
          </cell>
        </row>
        <row r="374">
          <cell r="D374" t="str">
            <v>SM0310D0</v>
          </cell>
          <cell r="E374">
            <v>91982</v>
          </cell>
          <cell r="F374">
            <v>92033</v>
          </cell>
          <cell r="G374" t="str">
            <v>EGDTGM</v>
          </cell>
          <cell r="H374">
            <v>1.0774000000000001E-2</v>
          </cell>
          <cell r="I374">
            <v>3.8786000000000001E-2</v>
          </cell>
        </row>
        <row r="375">
          <cell r="D375" t="str">
            <v>SM0942D0</v>
          </cell>
          <cell r="E375">
            <v>87665</v>
          </cell>
          <cell r="F375">
            <v>87718</v>
          </cell>
          <cell r="G375" t="str">
            <v>EGDTGM</v>
          </cell>
          <cell r="H375">
            <v>1.0774000000000001E-2</v>
          </cell>
          <cell r="I375">
            <v>3.8786000000000001E-2</v>
          </cell>
        </row>
        <row r="376">
          <cell r="D376" t="str">
            <v>SM0298D0</v>
          </cell>
          <cell r="E376">
            <v>86687</v>
          </cell>
          <cell r="F376">
            <v>86703</v>
          </cell>
          <cell r="G376" t="str">
            <v>EGDTGM</v>
          </cell>
          <cell r="H376">
            <v>1.0777999999999999E-2</v>
          </cell>
          <cell r="I376">
            <v>3.8801000000000002E-2</v>
          </cell>
        </row>
        <row r="377">
          <cell r="D377" t="str">
            <v>SM0305D0</v>
          </cell>
          <cell r="E377">
            <v>86687</v>
          </cell>
          <cell r="F377">
            <v>86696</v>
          </cell>
          <cell r="G377" t="str">
            <v>EGDTGM</v>
          </cell>
          <cell r="H377">
            <v>1.0777999999999999E-2</v>
          </cell>
          <cell r="I377">
            <v>3.8801000000000002E-2</v>
          </cell>
        </row>
        <row r="378">
          <cell r="D378" t="str">
            <v>SM0306D1</v>
          </cell>
          <cell r="E378">
            <v>86810</v>
          </cell>
          <cell r="F378">
            <v>86829</v>
          </cell>
          <cell r="G378" t="str">
            <v>MITTHD</v>
          </cell>
          <cell r="H378">
            <v>1.0777999999999999E-2</v>
          </cell>
          <cell r="I378">
            <v>3.8801000000000002E-2</v>
          </cell>
        </row>
        <row r="379">
          <cell r="D379" t="str">
            <v>SM0306D2</v>
          </cell>
          <cell r="E379">
            <v>86810</v>
          </cell>
          <cell r="F379">
            <v>86874</v>
          </cell>
          <cell r="G379" t="str">
            <v>EGDTGM</v>
          </cell>
          <cell r="H379">
            <v>1.0777999999999999E-2</v>
          </cell>
          <cell r="I379">
            <v>3.8801000000000002E-2</v>
          </cell>
        </row>
        <row r="380">
          <cell r="D380" t="str">
            <v>SM0308D0</v>
          </cell>
          <cell r="E380">
            <v>86810</v>
          </cell>
          <cell r="F380">
            <v>86829</v>
          </cell>
          <cell r="G380" t="str">
            <v>EGDTGM</v>
          </cell>
          <cell r="H380">
            <v>1.0777999999999999E-2</v>
          </cell>
          <cell r="I380">
            <v>3.8801000000000002E-2</v>
          </cell>
        </row>
        <row r="381">
          <cell r="D381" t="str">
            <v>SM0311D1</v>
          </cell>
          <cell r="E381">
            <v>87424</v>
          </cell>
          <cell r="F381">
            <v>87433</v>
          </cell>
          <cell r="G381" t="str">
            <v>EGDTGM</v>
          </cell>
          <cell r="H381">
            <v>1.0732999999999999E-2</v>
          </cell>
          <cell r="I381">
            <v>3.8639E-2</v>
          </cell>
        </row>
        <row r="382">
          <cell r="D382" t="str">
            <v>SM0313D0</v>
          </cell>
          <cell r="E382">
            <v>87576</v>
          </cell>
          <cell r="F382">
            <v>87585</v>
          </cell>
          <cell r="G382" t="str">
            <v>EGDTGM</v>
          </cell>
          <cell r="H382">
            <v>1.0732999999999999E-2</v>
          </cell>
          <cell r="I382">
            <v>3.8639E-2</v>
          </cell>
        </row>
        <row r="383">
          <cell r="D383" t="str">
            <v>SM0269D1</v>
          </cell>
          <cell r="E383">
            <v>87175</v>
          </cell>
          <cell r="F383">
            <v>87200</v>
          </cell>
          <cell r="G383" t="str">
            <v>CETPAR</v>
          </cell>
          <cell r="H383">
            <v>1.0732999999999999E-2</v>
          </cell>
          <cell r="I383">
            <v>3.8639E-2</v>
          </cell>
        </row>
        <row r="384">
          <cell r="D384" t="str">
            <v>SM0269D2</v>
          </cell>
          <cell r="E384">
            <v>87175</v>
          </cell>
          <cell r="F384">
            <v>87200</v>
          </cell>
          <cell r="G384" t="str">
            <v>EGDTGM</v>
          </cell>
          <cell r="H384">
            <v>1.0732999999999999E-2</v>
          </cell>
          <cell r="I384">
            <v>3.8639E-2</v>
          </cell>
        </row>
        <row r="385">
          <cell r="D385" t="str">
            <v>SM0314D0</v>
          </cell>
          <cell r="E385">
            <v>87996</v>
          </cell>
          <cell r="F385">
            <v>88001</v>
          </cell>
          <cell r="G385" t="str">
            <v>EGDTGM</v>
          </cell>
          <cell r="H385">
            <v>1.0732999999999999E-2</v>
          </cell>
          <cell r="I385">
            <v>3.8639E-2</v>
          </cell>
        </row>
        <row r="386">
          <cell r="D386" t="str">
            <v>SM0314D1</v>
          </cell>
          <cell r="E386">
            <v>87996</v>
          </cell>
          <cell r="F386">
            <v>88001</v>
          </cell>
          <cell r="G386" t="str">
            <v>REFRAB</v>
          </cell>
          <cell r="H386">
            <v>1.0732999999999999E-2</v>
          </cell>
          <cell r="I386">
            <v>3.8639E-2</v>
          </cell>
        </row>
        <row r="387">
          <cell r="D387" t="str">
            <v>SM0117D0</v>
          </cell>
          <cell r="E387">
            <v>155797</v>
          </cell>
          <cell r="F387">
            <v>155804</v>
          </cell>
          <cell r="G387" t="str">
            <v>EGDTGM</v>
          </cell>
          <cell r="H387">
            <v>1.0779E-2</v>
          </cell>
          <cell r="I387">
            <v>3.8803999999999998E-2</v>
          </cell>
        </row>
        <row r="388">
          <cell r="D388" t="str">
            <v>SM0315D0</v>
          </cell>
          <cell r="E388">
            <v>51207</v>
          </cell>
          <cell r="F388">
            <v>51216</v>
          </cell>
          <cell r="G388" t="str">
            <v>EGDTGM</v>
          </cell>
          <cell r="H388">
            <v>1.0779E-2</v>
          </cell>
          <cell r="I388">
            <v>3.8803999999999998E-2</v>
          </cell>
        </row>
        <row r="389">
          <cell r="D389" t="str">
            <v>SM0316D0</v>
          </cell>
          <cell r="E389">
            <v>53210</v>
          </cell>
          <cell r="F389">
            <v>53229</v>
          </cell>
          <cell r="G389" t="str">
            <v>EGDTGM</v>
          </cell>
          <cell r="H389">
            <v>1.0779E-2</v>
          </cell>
          <cell r="I389">
            <v>3.8803999999999998E-2</v>
          </cell>
        </row>
        <row r="390">
          <cell r="D390" t="str">
            <v>SM0317D0</v>
          </cell>
          <cell r="E390">
            <v>53372</v>
          </cell>
          <cell r="F390">
            <v>53381</v>
          </cell>
          <cell r="G390" t="str">
            <v>EGDTGM</v>
          </cell>
          <cell r="H390">
            <v>1.0779E-2</v>
          </cell>
          <cell r="I390">
            <v>3.8803999999999998E-2</v>
          </cell>
        </row>
        <row r="391">
          <cell r="D391" t="str">
            <v>SM0318D0</v>
          </cell>
          <cell r="E391">
            <v>54617</v>
          </cell>
          <cell r="F391">
            <v>54626</v>
          </cell>
          <cell r="G391" t="str">
            <v>EGDTGM</v>
          </cell>
          <cell r="H391">
            <v>1.0779E-2</v>
          </cell>
          <cell r="I391">
            <v>3.8803999999999998E-2</v>
          </cell>
        </row>
        <row r="392">
          <cell r="D392" t="str">
            <v>SM0319D0</v>
          </cell>
          <cell r="E392">
            <v>51010</v>
          </cell>
          <cell r="F392">
            <v>51029</v>
          </cell>
          <cell r="G392" t="str">
            <v>EGDTGM</v>
          </cell>
          <cell r="H392">
            <v>1.0779E-2</v>
          </cell>
          <cell r="I392">
            <v>3.8803999999999998E-2</v>
          </cell>
        </row>
        <row r="393">
          <cell r="D393" t="str">
            <v>SM0320D0</v>
          </cell>
          <cell r="E393">
            <v>50969</v>
          </cell>
          <cell r="F393">
            <v>50978</v>
          </cell>
          <cell r="G393" t="str">
            <v>EGDTGM</v>
          </cell>
          <cell r="H393">
            <v>1.0779E-2</v>
          </cell>
          <cell r="I393">
            <v>3.8803999999999998E-2</v>
          </cell>
        </row>
        <row r="394">
          <cell r="D394" t="str">
            <v>SM0321D0</v>
          </cell>
          <cell r="E394">
            <v>50790</v>
          </cell>
          <cell r="F394">
            <v>50816</v>
          </cell>
          <cell r="G394" t="str">
            <v>EGDTGM</v>
          </cell>
          <cell r="H394">
            <v>1.0779E-2</v>
          </cell>
          <cell r="I394">
            <v>3.8803999999999998E-2</v>
          </cell>
        </row>
        <row r="395">
          <cell r="D395" t="str">
            <v>SM0323D0</v>
          </cell>
          <cell r="E395">
            <v>157898</v>
          </cell>
          <cell r="F395">
            <v>157905</v>
          </cell>
          <cell r="G395" t="str">
            <v>EGDTGM</v>
          </cell>
          <cell r="H395">
            <v>1.0779E-2</v>
          </cell>
          <cell r="I395">
            <v>3.8803999999999998E-2</v>
          </cell>
        </row>
        <row r="396">
          <cell r="D396" t="str">
            <v>SM0325D0</v>
          </cell>
          <cell r="E396">
            <v>52936</v>
          </cell>
          <cell r="F396">
            <v>52945</v>
          </cell>
          <cell r="G396" t="str">
            <v>EGDTGM</v>
          </cell>
          <cell r="H396">
            <v>1.0779E-2</v>
          </cell>
          <cell r="I396">
            <v>3.8803999999999998E-2</v>
          </cell>
        </row>
        <row r="397">
          <cell r="D397" t="str">
            <v>SM0327D0</v>
          </cell>
          <cell r="E397">
            <v>155350</v>
          </cell>
          <cell r="F397">
            <v>155369</v>
          </cell>
          <cell r="G397" t="str">
            <v>EGDTGM</v>
          </cell>
          <cell r="H397">
            <v>1.0779E-2</v>
          </cell>
          <cell r="I397">
            <v>3.8803999999999998E-2</v>
          </cell>
        </row>
        <row r="398">
          <cell r="D398" t="str">
            <v>SM0328D2</v>
          </cell>
          <cell r="E398">
            <v>155350</v>
          </cell>
          <cell r="F398">
            <v>155369</v>
          </cell>
          <cell r="G398" t="str">
            <v>MONDLJ</v>
          </cell>
          <cell r="H398">
            <v>1.0779E-2</v>
          </cell>
          <cell r="I398">
            <v>3.8803999999999998E-2</v>
          </cell>
        </row>
        <row r="399">
          <cell r="D399" t="str">
            <v>SM0329D0</v>
          </cell>
          <cell r="E399">
            <v>155797</v>
          </cell>
          <cell r="F399">
            <v>155822</v>
          </cell>
          <cell r="G399" t="str">
            <v>MORMCH</v>
          </cell>
          <cell r="H399">
            <v>1.0779E-2</v>
          </cell>
          <cell r="I399">
            <v>3.8803999999999998E-2</v>
          </cell>
        </row>
        <row r="400">
          <cell r="D400" t="str">
            <v>SM0330D0</v>
          </cell>
          <cell r="E400">
            <v>155403</v>
          </cell>
          <cell r="F400">
            <v>155412</v>
          </cell>
          <cell r="G400" t="str">
            <v>TIMGZB</v>
          </cell>
          <cell r="H400">
            <v>1.0779E-2</v>
          </cell>
          <cell r="I400">
            <v>3.8803999999999998E-2</v>
          </cell>
        </row>
        <row r="401">
          <cell r="D401" t="str">
            <v>SM0894D0</v>
          </cell>
          <cell r="E401">
            <v>156473</v>
          </cell>
          <cell r="F401">
            <v>156482</v>
          </cell>
          <cell r="G401" t="str">
            <v>GAZVST</v>
          </cell>
          <cell r="H401">
            <v>1.0779E-2</v>
          </cell>
          <cell r="I401">
            <v>3.8803999999999998E-2</v>
          </cell>
        </row>
        <row r="402">
          <cell r="D402" t="str">
            <v>SM0936D0</v>
          </cell>
          <cell r="E402">
            <v>155797</v>
          </cell>
          <cell r="F402">
            <v>155822</v>
          </cell>
          <cell r="G402" t="str">
            <v>EGDTGM</v>
          </cell>
          <cell r="H402">
            <v>1.0779E-2</v>
          </cell>
          <cell r="I402">
            <v>3.8803999999999998E-2</v>
          </cell>
        </row>
        <row r="403">
          <cell r="D403" t="str">
            <v>SM0331D0</v>
          </cell>
          <cell r="E403">
            <v>158314</v>
          </cell>
          <cell r="F403">
            <v>158350</v>
          </cell>
          <cell r="G403" t="str">
            <v>GAZVST</v>
          </cell>
          <cell r="H403">
            <v>1.0784999999999999E-2</v>
          </cell>
          <cell r="I403">
            <v>3.8825999999999999E-2</v>
          </cell>
        </row>
        <row r="404">
          <cell r="D404" t="str">
            <v>SM0332D0</v>
          </cell>
          <cell r="E404">
            <v>158314</v>
          </cell>
          <cell r="F404">
            <v>158323</v>
          </cell>
          <cell r="G404" t="str">
            <v>GAZVST</v>
          </cell>
          <cell r="H404">
            <v>1.0784999999999999E-2</v>
          </cell>
          <cell r="I404">
            <v>3.8825999999999999E-2</v>
          </cell>
        </row>
        <row r="405">
          <cell r="D405" t="str">
            <v>SM0333D0</v>
          </cell>
          <cell r="E405">
            <v>158396</v>
          </cell>
          <cell r="F405">
            <v>158403</v>
          </cell>
          <cell r="G405" t="str">
            <v>GAZVST</v>
          </cell>
          <cell r="H405">
            <v>1.0784999999999999E-2</v>
          </cell>
          <cell r="I405">
            <v>3.8825999999999999E-2</v>
          </cell>
        </row>
        <row r="406">
          <cell r="D406" t="str">
            <v>SM1261D0</v>
          </cell>
          <cell r="E406">
            <v>157861</v>
          </cell>
          <cell r="F406">
            <v>157834</v>
          </cell>
          <cell r="G406" t="str">
            <v>EGDTGM</v>
          </cell>
          <cell r="H406">
            <v>1.0784999999999999E-2</v>
          </cell>
          <cell r="I406">
            <v>3.8825999999999999E-2</v>
          </cell>
        </row>
        <row r="407">
          <cell r="D407" t="str">
            <v>SM0335D0</v>
          </cell>
          <cell r="E407">
            <v>158065</v>
          </cell>
          <cell r="F407">
            <v>158074</v>
          </cell>
          <cell r="G407" t="str">
            <v>GAZVST</v>
          </cell>
          <cell r="H407">
            <v>1.0317E-2</v>
          </cell>
          <cell r="I407">
            <v>3.7141E-2</v>
          </cell>
        </row>
        <row r="408">
          <cell r="D408" t="str">
            <v>SM0881D0</v>
          </cell>
          <cell r="E408">
            <v>158779</v>
          </cell>
          <cell r="F408">
            <v>158788</v>
          </cell>
          <cell r="G408" t="str">
            <v>GAZVST</v>
          </cell>
          <cell r="H408">
            <v>1.0317E-2</v>
          </cell>
          <cell r="I408">
            <v>3.7141E-2</v>
          </cell>
        </row>
        <row r="409">
          <cell r="D409" t="str">
            <v>SM1143D0</v>
          </cell>
          <cell r="E409">
            <v>157004</v>
          </cell>
          <cell r="F409">
            <v>157013</v>
          </cell>
          <cell r="G409" t="str">
            <v>PETRLD</v>
          </cell>
          <cell r="H409">
            <v>1.0317E-2</v>
          </cell>
          <cell r="I409">
            <v>3.7141E-2</v>
          </cell>
        </row>
        <row r="410">
          <cell r="D410" t="str">
            <v>SM0337D0</v>
          </cell>
          <cell r="E410">
            <v>155243</v>
          </cell>
          <cell r="F410">
            <v>155252</v>
          </cell>
          <cell r="G410" t="str">
            <v>INCONI</v>
          </cell>
          <cell r="H410">
            <v>1.0784999999999999E-2</v>
          </cell>
          <cell r="I410">
            <v>3.8825999999999999E-2</v>
          </cell>
        </row>
        <row r="411">
          <cell r="D411" t="str">
            <v>SM0342D0</v>
          </cell>
          <cell r="E411">
            <v>155243</v>
          </cell>
          <cell r="F411">
            <v>155252</v>
          </cell>
          <cell r="G411" t="str">
            <v>IMPRTM</v>
          </cell>
          <cell r="H411">
            <v>1.0784999999999999E-2</v>
          </cell>
          <cell r="I411">
            <v>3.8825999999999999E-2</v>
          </cell>
        </row>
        <row r="412">
          <cell r="D412" t="str">
            <v>SM0343D0</v>
          </cell>
          <cell r="E412">
            <v>155243</v>
          </cell>
          <cell r="F412">
            <v>155252</v>
          </cell>
          <cell r="G412" t="str">
            <v>MOONLD</v>
          </cell>
          <cell r="H412">
            <v>1.0784999999999999E-2</v>
          </cell>
          <cell r="I412">
            <v>3.8825999999999999E-2</v>
          </cell>
        </row>
        <row r="413">
          <cell r="D413" t="str">
            <v>SM0345D0</v>
          </cell>
          <cell r="E413">
            <v>155314</v>
          </cell>
          <cell r="F413">
            <v>155332</v>
          </cell>
          <cell r="G413" t="str">
            <v>EGDTGM</v>
          </cell>
          <cell r="H413">
            <v>1.0784999999999999E-2</v>
          </cell>
          <cell r="I413">
            <v>3.8825999999999999E-2</v>
          </cell>
        </row>
        <row r="414">
          <cell r="D414" t="str">
            <v>SM0895D0</v>
          </cell>
          <cell r="E414">
            <v>155243</v>
          </cell>
          <cell r="F414">
            <v>155252</v>
          </cell>
          <cell r="G414" t="str">
            <v>INCOII</v>
          </cell>
          <cell r="H414">
            <v>1.0784999999999999E-2</v>
          </cell>
          <cell r="I414">
            <v>3.8825999999999999E-2</v>
          </cell>
        </row>
        <row r="415">
          <cell r="D415" t="str">
            <v>SM1021D0</v>
          </cell>
          <cell r="E415">
            <v>158699</v>
          </cell>
          <cell r="F415">
            <v>158724</v>
          </cell>
          <cell r="G415" t="str">
            <v>TIMGZB</v>
          </cell>
          <cell r="H415">
            <v>1.0784999999999999E-2</v>
          </cell>
          <cell r="I415">
            <v>3.8825999999999999E-2</v>
          </cell>
        </row>
        <row r="416">
          <cell r="D416" t="str">
            <v>SM1028D0</v>
          </cell>
          <cell r="E416">
            <v>158564</v>
          </cell>
          <cell r="F416">
            <v>157353</v>
          </cell>
          <cell r="G416" t="str">
            <v>GAZVST</v>
          </cell>
          <cell r="H416">
            <v>1.0784999999999999E-2</v>
          </cell>
          <cell r="I416">
            <v>3.8825999999999999E-2</v>
          </cell>
        </row>
        <row r="417">
          <cell r="D417" t="str">
            <v>SM0339D0</v>
          </cell>
          <cell r="E417">
            <v>155243</v>
          </cell>
          <cell r="F417">
            <v>155252</v>
          </cell>
          <cell r="G417" t="str">
            <v>EGDTGM</v>
          </cell>
          <cell r="H417">
            <v>1.0784999999999999E-2</v>
          </cell>
          <cell r="I417">
            <v>3.8825999999999999E-2</v>
          </cell>
        </row>
        <row r="418">
          <cell r="D418" t="str">
            <v>SM0340D0</v>
          </cell>
          <cell r="E418">
            <v>155243</v>
          </cell>
          <cell r="F418">
            <v>155252</v>
          </cell>
          <cell r="G418" t="str">
            <v>AERITM</v>
          </cell>
          <cell r="H418">
            <v>1.0784999999999999E-2</v>
          </cell>
          <cell r="I418">
            <v>3.8825999999999999E-2</v>
          </cell>
        </row>
        <row r="419">
          <cell r="D419" t="str">
            <v>SM0344D0</v>
          </cell>
          <cell r="E419">
            <v>155289</v>
          </cell>
          <cell r="F419">
            <v>155298</v>
          </cell>
          <cell r="G419" t="str">
            <v>EGDTGM</v>
          </cell>
          <cell r="H419">
            <v>1.0784999999999999E-2</v>
          </cell>
          <cell r="I419">
            <v>3.8825999999999999E-2</v>
          </cell>
        </row>
        <row r="420">
          <cell r="D420" t="str">
            <v>SM0346D0</v>
          </cell>
          <cell r="E420">
            <v>155289</v>
          </cell>
          <cell r="F420">
            <v>155305</v>
          </cell>
          <cell r="G420" t="str">
            <v>EGDTGM</v>
          </cell>
          <cell r="H420">
            <v>1.0784999999999999E-2</v>
          </cell>
          <cell r="I420">
            <v>3.8825999999999999E-2</v>
          </cell>
        </row>
        <row r="421">
          <cell r="D421" t="str">
            <v>SM0347D0</v>
          </cell>
          <cell r="E421">
            <v>157246</v>
          </cell>
          <cell r="F421">
            <v>157255</v>
          </cell>
          <cell r="G421" t="str">
            <v>GAZVST</v>
          </cell>
          <cell r="H421">
            <v>1.0784999999999999E-2</v>
          </cell>
          <cell r="I421">
            <v>3.8825999999999999E-2</v>
          </cell>
        </row>
        <row r="422">
          <cell r="D422" t="str">
            <v>SM0116D0</v>
          </cell>
          <cell r="E422">
            <v>158010</v>
          </cell>
          <cell r="F422">
            <v>158029</v>
          </cell>
          <cell r="G422" t="str">
            <v>GAZVST</v>
          </cell>
          <cell r="H422">
            <v>1.1207E-2</v>
          </cell>
          <cell r="I422">
            <v>4.0344999999999999E-2</v>
          </cell>
        </row>
        <row r="423">
          <cell r="D423" t="str">
            <v>SM1008D0</v>
          </cell>
          <cell r="E423">
            <v>158653</v>
          </cell>
          <cell r="F423">
            <v>158671</v>
          </cell>
          <cell r="G423" t="str">
            <v>GAZVST</v>
          </cell>
          <cell r="H423">
            <v>1.1207E-2</v>
          </cell>
          <cell r="I423">
            <v>4.0344999999999999E-2</v>
          </cell>
        </row>
        <row r="424">
          <cell r="D424" t="str">
            <v>SM1020D0</v>
          </cell>
          <cell r="E424">
            <v>158653</v>
          </cell>
          <cell r="F424">
            <v>158662</v>
          </cell>
          <cell r="G424" t="str">
            <v>GAZVST</v>
          </cell>
          <cell r="H424">
            <v>1.1207E-2</v>
          </cell>
          <cell r="I424">
            <v>4.0344999999999999E-2</v>
          </cell>
        </row>
        <row r="425">
          <cell r="D425" t="str">
            <v>SM1020D1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1.1207E-2</v>
          </cell>
          <cell r="I425">
            <v>4.0344999999999999E-2</v>
          </cell>
        </row>
        <row r="426">
          <cell r="D426" t="str">
            <v>SM1032D0</v>
          </cell>
          <cell r="E426">
            <v>12643</v>
          </cell>
          <cell r="F426">
            <v>12652</v>
          </cell>
          <cell r="G426" t="str">
            <v>GAZVST</v>
          </cell>
          <cell r="H426">
            <v>1.1207E-2</v>
          </cell>
          <cell r="I426">
            <v>4.0344999999999999E-2</v>
          </cell>
        </row>
        <row r="427">
          <cell r="D427" t="str">
            <v>SM1092D0</v>
          </cell>
          <cell r="E427">
            <v>158653</v>
          </cell>
          <cell r="F427">
            <v>158671</v>
          </cell>
          <cell r="G427" t="str">
            <v>PETRLD</v>
          </cell>
          <cell r="H427">
            <v>1.1207E-2</v>
          </cell>
          <cell r="I427">
            <v>4.0344999999999999E-2</v>
          </cell>
        </row>
        <row r="428">
          <cell r="D428" t="str">
            <v>SM0348D0</v>
          </cell>
          <cell r="E428">
            <v>9280</v>
          </cell>
          <cell r="F428">
            <v>9299</v>
          </cell>
          <cell r="G428" t="str">
            <v>EGDTGM</v>
          </cell>
          <cell r="H428">
            <v>1.0862999999999999E-2</v>
          </cell>
          <cell r="I428">
            <v>3.9107000000000003E-2</v>
          </cell>
        </row>
        <row r="429">
          <cell r="D429" t="str">
            <v>SM0349D0</v>
          </cell>
          <cell r="E429">
            <v>9262</v>
          </cell>
          <cell r="F429">
            <v>9271</v>
          </cell>
          <cell r="G429" t="str">
            <v>EGDTGM</v>
          </cell>
          <cell r="H429">
            <v>1.0862999999999999E-2</v>
          </cell>
          <cell r="I429">
            <v>3.9107000000000003E-2</v>
          </cell>
        </row>
        <row r="430">
          <cell r="D430" t="str">
            <v>SM0350D0</v>
          </cell>
          <cell r="E430">
            <v>9397</v>
          </cell>
          <cell r="F430">
            <v>9404</v>
          </cell>
          <cell r="G430" t="str">
            <v>EGDTGM</v>
          </cell>
          <cell r="H430">
            <v>1.0862999999999999E-2</v>
          </cell>
          <cell r="I430">
            <v>3.9107000000000003E-2</v>
          </cell>
        </row>
        <row r="431">
          <cell r="D431" t="str">
            <v>SM0312D0</v>
          </cell>
          <cell r="E431">
            <v>9459</v>
          </cell>
          <cell r="F431">
            <v>9468</v>
          </cell>
          <cell r="G431" t="str">
            <v>EGDTGM</v>
          </cell>
          <cell r="H431">
            <v>1.0841999999999999E-2</v>
          </cell>
          <cell r="I431">
            <v>3.9031000000000003E-2</v>
          </cell>
        </row>
        <row r="432">
          <cell r="D432" t="str">
            <v>SM0351D0</v>
          </cell>
          <cell r="E432">
            <v>9495</v>
          </cell>
          <cell r="F432">
            <v>9501</v>
          </cell>
          <cell r="G432" t="str">
            <v>GAZVST</v>
          </cell>
          <cell r="H432">
            <v>1.0841999999999999E-2</v>
          </cell>
          <cell r="I432">
            <v>3.9031000000000003E-2</v>
          </cell>
        </row>
        <row r="433">
          <cell r="D433" t="str">
            <v>SM0352D0</v>
          </cell>
          <cell r="E433">
            <v>12091</v>
          </cell>
          <cell r="F433">
            <v>12108</v>
          </cell>
          <cell r="G433" t="str">
            <v>EGDTGM</v>
          </cell>
          <cell r="H433">
            <v>1.0841999999999999E-2</v>
          </cell>
          <cell r="I433">
            <v>3.9031000000000003E-2</v>
          </cell>
        </row>
        <row r="434">
          <cell r="D434" t="str">
            <v>SM0354D0</v>
          </cell>
          <cell r="E434">
            <v>9459</v>
          </cell>
          <cell r="F434">
            <v>9477</v>
          </cell>
          <cell r="G434" t="str">
            <v>GAZVST</v>
          </cell>
          <cell r="H434">
            <v>1.0841999999999999E-2</v>
          </cell>
          <cell r="I434">
            <v>3.9031000000000003E-2</v>
          </cell>
        </row>
        <row r="435">
          <cell r="D435" t="str">
            <v>SM0355D0</v>
          </cell>
          <cell r="E435">
            <v>12876</v>
          </cell>
          <cell r="F435">
            <v>12885</v>
          </cell>
          <cell r="G435" t="str">
            <v>GAZVST</v>
          </cell>
          <cell r="H435">
            <v>1.0841999999999999E-2</v>
          </cell>
          <cell r="I435">
            <v>3.9031000000000003E-2</v>
          </cell>
        </row>
        <row r="436">
          <cell r="D436" t="str">
            <v>SM0356D0</v>
          </cell>
          <cell r="E436">
            <v>9459</v>
          </cell>
          <cell r="F436">
            <v>9468</v>
          </cell>
          <cell r="G436" t="str">
            <v>EGDTGM</v>
          </cell>
          <cell r="H436">
            <v>1.0841999999999999E-2</v>
          </cell>
          <cell r="I436">
            <v>3.9031000000000003E-2</v>
          </cell>
        </row>
        <row r="437">
          <cell r="D437" t="str">
            <v>SM0357D0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1.0841999999999999E-2</v>
          </cell>
          <cell r="I437">
            <v>3.9031000000000003E-2</v>
          </cell>
        </row>
        <row r="438">
          <cell r="D438" t="str">
            <v>SM0359D0</v>
          </cell>
          <cell r="E438">
            <v>27285</v>
          </cell>
          <cell r="F438">
            <v>27294</v>
          </cell>
          <cell r="G438" t="str">
            <v>EGDTGM</v>
          </cell>
          <cell r="H438">
            <v>1.0841999999999999E-2</v>
          </cell>
          <cell r="I438">
            <v>3.9031000000000003E-2</v>
          </cell>
        </row>
        <row r="439">
          <cell r="D439" t="str">
            <v>SM0868D0</v>
          </cell>
          <cell r="E439">
            <v>12849</v>
          </cell>
          <cell r="F439">
            <v>12858</v>
          </cell>
          <cell r="G439" t="str">
            <v>GAZVST</v>
          </cell>
          <cell r="H439">
            <v>1.0841999999999999E-2</v>
          </cell>
          <cell r="I439">
            <v>3.9031000000000003E-2</v>
          </cell>
        </row>
        <row r="440">
          <cell r="D440" t="str">
            <v>SM0914D0</v>
          </cell>
          <cell r="E440">
            <v>12340</v>
          </cell>
          <cell r="F440">
            <v>12359</v>
          </cell>
          <cell r="G440" t="str">
            <v>GAZVST</v>
          </cell>
          <cell r="H440">
            <v>1.0841999999999999E-2</v>
          </cell>
          <cell r="I440">
            <v>3.9031000000000003E-2</v>
          </cell>
        </row>
        <row r="441">
          <cell r="D441" t="str">
            <v>SM0915D0</v>
          </cell>
          <cell r="E441">
            <v>9538</v>
          </cell>
          <cell r="F441">
            <v>9547</v>
          </cell>
          <cell r="G441" t="str">
            <v>GAZVST</v>
          </cell>
          <cell r="H441">
            <v>1.0841999999999999E-2</v>
          </cell>
          <cell r="I441">
            <v>3.9031000000000003E-2</v>
          </cell>
        </row>
        <row r="442">
          <cell r="D442" t="str">
            <v>SM1107D0</v>
          </cell>
          <cell r="E442">
            <v>11398</v>
          </cell>
          <cell r="F442">
            <v>11405</v>
          </cell>
          <cell r="G442" t="str">
            <v>GAZVST</v>
          </cell>
          <cell r="H442">
            <v>1.0841999999999999E-2</v>
          </cell>
          <cell r="I442">
            <v>3.9031000000000003E-2</v>
          </cell>
        </row>
        <row r="443">
          <cell r="D443" t="str">
            <v>SM1115D0</v>
          </cell>
          <cell r="E443">
            <v>12091</v>
          </cell>
          <cell r="F443">
            <v>12108</v>
          </cell>
          <cell r="G443" t="str">
            <v>HAISAN</v>
          </cell>
          <cell r="H443">
            <v>1.0841999999999999E-2</v>
          </cell>
          <cell r="I443">
            <v>3.9031000000000003E-2</v>
          </cell>
        </row>
        <row r="444">
          <cell r="D444" t="str">
            <v>SM1236D0</v>
          </cell>
          <cell r="E444">
            <v>9654</v>
          </cell>
          <cell r="F444">
            <v>9663</v>
          </cell>
          <cell r="G444" t="str">
            <v>GAZVST</v>
          </cell>
          <cell r="H444">
            <v>1.0841999999999999E-2</v>
          </cell>
          <cell r="I444">
            <v>3.9031000000000003E-2</v>
          </cell>
        </row>
        <row r="445">
          <cell r="D445" t="str">
            <v>SM0300D0</v>
          </cell>
          <cell r="E445">
            <v>26564</v>
          </cell>
          <cell r="F445">
            <v>26573</v>
          </cell>
          <cell r="G445" t="str">
            <v>GAZVST</v>
          </cell>
          <cell r="H445">
            <v>1.0685999999999999E-2</v>
          </cell>
          <cell r="I445">
            <v>3.8469999999999997E-2</v>
          </cell>
        </row>
        <row r="446">
          <cell r="D446" t="str">
            <v>SM0363D0</v>
          </cell>
          <cell r="E446">
            <v>27631</v>
          </cell>
          <cell r="F446">
            <v>27677</v>
          </cell>
          <cell r="G446" t="str">
            <v>EGDTGM</v>
          </cell>
          <cell r="H446">
            <v>1.0685999999999999E-2</v>
          </cell>
          <cell r="I446">
            <v>3.8469999999999997E-2</v>
          </cell>
        </row>
        <row r="447">
          <cell r="D447" t="str">
            <v>SM0364D0</v>
          </cell>
          <cell r="E447">
            <v>31011</v>
          </cell>
          <cell r="F447">
            <v>31020</v>
          </cell>
          <cell r="G447" t="str">
            <v>EGDTGM</v>
          </cell>
          <cell r="H447">
            <v>1.0685999999999999E-2</v>
          </cell>
          <cell r="I447">
            <v>3.8469999999999997E-2</v>
          </cell>
        </row>
        <row r="448">
          <cell r="D448" t="str">
            <v>SM0365D0</v>
          </cell>
          <cell r="E448">
            <v>27436</v>
          </cell>
          <cell r="F448">
            <v>27445</v>
          </cell>
          <cell r="G448" t="str">
            <v>EGDTGM</v>
          </cell>
          <cell r="H448">
            <v>1.0685999999999999E-2</v>
          </cell>
          <cell r="I448">
            <v>3.8469999999999997E-2</v>
          </cell>
        </row>
        <row r="449">
          <cell r="D449" t="str">
            <v>SM0368D0</v>
          </cell>
          <cell r="E449">
            <v>27631</v>
          </cell>
          <cell r="F449">
            <v>27640</v>
          </cell>
          <cell r="G449" t="str">
            <v>EGDTGM</v>
          </cell>
          <cell r="H449">
            <v>1.0685999999999999E-2</v>
          </cell>
          <cell r="I449">
            <v>3.8469999999999997E-2</v>
          </cell>
        </row>
        <row r="450">
          <cell r="D450" t="str">
            <v>SM0370D0</v>
          </cell>
          <cell r="E450">
            <v>28246</v>
          </cell>
          <cell r="F450">
            <v>28255</v>
          </cell>
          <cell r="G450" t="str">
            <v>CEFAOR</v>
          </cell>
          <cell r="H450">
            <v>1.0685999999999999E-2</v>
          </cell>
          <cell r="I450">
            <v>3.8469999999999997E-2</v>
          </cell>
        </row>
        <row r="451">
          <cell r="D451" t="str">
            <v>SM0371D0</v>
          </cell>
          <cell r="E451">
            <v>26975</v>
          </cell>
          <cell r="F451">
            <v>26984</v>
          </cell>
          <cell r="G451" t="str">
            <v>SALGAZ</v>
          </cell>
          <cell r="H451">
            <v>1.0685999999999999E-2</v>
          </cell>
          <cell r="I451">
            <v>3.8469999999999997E-2</v>
          </cell>
        </row>
        <row r="452">
          <cell r="D452" t="str">
            <v>SM0372D0</v>
          </cell>
          <cell r="E452">
            <v>28665</v>
          </cell>
          <cell r="F452">
            <v>28674</v>
          </cell>
          <cell r="G452" t="str">
            <v>NUTRIE</v>
          </cell>
          <cell r="H452">
            <v>1.0685999999999999E-2</v>
          </cell>
          <cell r="I452">
            <v>3.8469999999999997E-2</v>
          </cell>
        </row>
        <row r="453">
          <cell r="D453" t="str">
            <v>SM0510D0</v>
          </cell>
          <cell r="E453">
            <v>26564</v>
          </cell>
          <cell r="F453">
            <v>26573</v>
          </cell>
          <cell r="G453" t="str">
            <v>ROMTRS</v>
          </cell>
          <cell r="H453">
            <v>1.0685999999999999E-2</v>
          </cell>
          <cell r="I453">
            <v>3.8469999999999997E-2</v>
          </cell>
        </row>
        <row r="454">
          <cell r="D454" t="str">
            <v>SM0586D0</v>
          </cell>
          <cell r="E454">
            <v>26877</v>
          </cell>
          <cell r="F454">
            <v>26886</v>
          </cell>
          <cell r="G454" t="str">
            <v>EGDTGM</v>
          </cell>
          <cell r="H454">
            <v>1.0685999999999999E-2</v>
          </cell>
          <cell r="I454">
            <v>3.8469999999999997E-2</v>
          </cell>
        </row>
        <row r="455">
          <cell r="D455" t="str">
            <v>SM0900D1</v>
          </cell>
          <cell r="E455">
            <v>26564</v>
          </cell>
          <cell r="F455">
            <v>26573</v>
          </cell>
          <cell r="G455" t="str">
            <v>DISTVO</v>
          </cell>
          <cell r="H455">
            <v>1.0685999999999999E-2</v>
          </cell>
          <cell r="I455">
            <v>3.8469999999999997E-2</v>
          </cell>
        </row>
        <row r="456">
          <cell r="D456" t="str">
            <v>SM0900D2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1.0685999999999999E-2</v>
          </cell>
          <cell r="I456">
            <v>3.8469999999999997E-2</v>
          </cell>
        </row>
        <row r="457">
          <cell r="D457" t="str">
            <v>SM0912D0</v>
          </cell>
          <cell r="E457">
            <v>30014</v>
          </cell>
          <cell r="F457">
            <v>30023</v>
          </cell>
          <cell r="G457" t="str">
            <v>GAZVST</v>
          </cell>
          <cell r="H457">
            <v>1.0685999999999999E-2</v>
          </cell>
          <cell r="I457">
            <v>3.8469999999999997E-2</v>
          </cell>
        </row>
        <row r="458">
          <cell r="D458" t="str">
            <v>SM0916D0</v>
          </cell>
          <cell r="E458">
            <v>27631</v>
          </cell>
          <cell r="F458">
            <v>27668</v>
          </cell>
          <cell r="G458" t="str">
            <v>EGDTGM</v>
          </cell>
          <cell r="H458">
            <v>1.0685999999999999E-2</v>
          </cell>
          <cell r="I458">
            <v>3.8469999999999997E-2</v>
          </cell>
        </row>
        <row r="459">
          <cell r="D459" t="str">
            <v>SM1016D0</v>
          </cell>
          <cell r="E459">
            <v>27436</v>
          </cell>
          <cell r="F459">
            <v>27445</v>
          </cell>
          <cell r="G459" t="str">
            <v>EURCAR</v>
          </cell>
          <cell r="H459">
            <v>1.0685999999999999E-2</v>
          </cell>
          <cell r="I459">
            <v>3.8469999999999997E-2</v>
          </cell>
        </row>
        <row r="460">
          <cell r="D460" t="str">
            <v>SM1081D0</v>
          </cell>
          <cell r="E460">
            <v>136642</v>
          </cell>
          <cell r="F460">
            <v>136651</v>
          </cell>
          <cell r="G460" t="str">
            <v>EGDTGM</v>
          </cell>
          <cell r="H460">
            <v>1.0685999999999999E-2</v>
          </cell>
          <cell r="I460">
            <v>3.8469999999999997E-2</v>
          </cell>
        </row>
        <row r="461">
          <cell r="D461" t="str">
            <v>SM1083D0</v>
          </cell>
          <cell r="E461">
            <v>137540</v>
          </cell>
          <cell r="F461">
            <v>137559</v>
          </cell>
          <cell r="G461" t="str">
            <v>CPLCNC</v>
          </cell>
          <cell r="H461">
            <v>1.0685999999999999E-2</v>
          </cell>
          <cell r="I461">
            <v>3.8469999999999997E-2</v>
          </cell>
        </row>
        <row r="462">
          <cell r="D462" t="str">
            <v>SM1095D0</v>
          </cell>
          <cell r="E462">
            <v>136848</v>
          </cell>
          <cell r="F462">
            <v>136857</v>
          </cell>
          <cell r="G462" t="str">
            <v>CPLCNC</v>
          </cell>
          <cell r="H462">
            <v>1.0685999999999999E-2</v>
          </cell>
          <cell r="I462">
            <v>3.8469999999999997E-2</v>
          </cell>
        </row>
        <row r="463">
          <cell r="D463" t="str">
            <v>SM1100D0</v>
          </cell>
          <cell r="E463">
            <v>32153</v>
          </cell>
          <cell r="F463">
            <v>27490</v>
          </cell>
          <cell r="G463" t="str">
            <v>GAZVST</v>
          </cell>
          <cell r="H463">
            <v>1.0685999999999999E-2</v>
          </cell>
          <cell r="I463">
            <v>3.8469999999999997E-2</v>
          </cell>
        </row>
        <row r="464">
          <cell r="D464" t="str">
            <v>SM1171D0</v>
          </cell>
          <cell r="E464">
            <v>26564</v>
          </cell>
          <cell r="F464">
            <v>26573</v>
          </cell>
          <cell r="G464" t="str">
            <v>TERMOR</v>
          </cell>
          <cell r="H464">
            <v>1.0685999999999999E-2</v>
          </cell>
          <cell r="I464">
            <v>3.8469999999999997E-2</v>
          </cell>
        </row>
        <row r="465">
          <cell r="D465" t="str">
            <v>SM1033D0</v>
          </cell>
          <cell r="E465">
            <v>11584</v>
          </cell>
          <cell r="F465">
            <v>11593</v>
          </cell>
          <cell r="G465" t="str">
            <v>EGDTGM</v>
          </cell>
          <cell r="H465">
            <v>1.0846E-2</v>
          </cell>
          <cell r="I465">
            <v>3.9045999999999997E-2</v>
          </cell>
        </row>
        <row r="466">
          <cell r="D466" t="str">
            <v>SM1154D0</v>
          </cell>
          <cell r="E466">
            <v>9627</v>
          </cell>
          <cell r="F466">
            <v>9636</v>
          </cell>
          <cell r="G466" t="str">
            <v>EGDTGM</v>
          </cell>
          <cell r="H466">
            <v>1.0846E-2</v>
          </cell>
          <cell r="I466">
            <v>3.9045999999999997E-2</v>
          </cell>
        </row>
        <row r="467">
          <cell r="D467" t="str">
            <v>SM0360D1</v>
          </cell>
          <cell r="E467">
            <v>9360</v>
          </cell>
          <cell r="F467">
            <v>9379</v>
          </cell>
          <cell r="G467" t="str">
            <v>GAZVST</v>
          </cell>
          <cell r="H467">
            <v>1.0841999999999999E-2</v>
          </cell>
          <cell r="I467">
            <v>3.9031000000000003E-2</v>
          </cell>
        </row>
        <row r="468">
          <cell r="D468" t="str">
            <v>SM0360D2</v>
          </cell>
          <cell r="E468">
            <v>9262</v>
          </cell>
          <cell r="F468">
            <v>9271</v>
          </cell>
          <cell r="G468" t="str">
            <v>CETARL</v>
          </cell>
          <cell r="H468">
            <v>1.0841999999999999E-2</v>
          </cell>
          <cell r="I468">
            <v>3.9031000000000003E-2</v>
          </cell>
        </row>
        <row r="469">
          <cell r="D469" t="str">
            <v>SM0362D0</v>
          </cell>
          <cell r="E469">
            <v>9333</v>
          </cell>
          <cell r="F469">
            <v>9351</v>
          </cell>
          <cell r="G469" t="str">
            <v>EGDTGM</v>
          </cell>
          <cell r="H469">
            <v>1.0841999999999999E-2</v>
          </cell>
          <cell r="I469">
            <v>3.9031000000000003E-2</v>
          </cell>
        </row>
        <row r="470">
          <cell r="D470" t="str">
            <v>SM0997D0</v>
          </cell>
          <cell r="E470">
            <v>9397</v>
          </cell>
          <cell r="F470">
            <v>9422</v>
          </cell>
          <cell r="G470" t="str">
            <v>EGDTGM</v>
          </cell>
          <cell r="H470">
            <v>1.0841999999999999E-2</v>
          </cell>
          <cell r="I470">
            <v>3.9031000000000003E-2</v>
          </cell>
        </row>
        <row r="471">
          <cell r="D471" t="str">
            <v>SM1268D0</v>
          </cell>
          <cell r="E471">
            <v>9262</v>
          </cell>
          <cell r="F471">
            <v>9271</v>
          </cell>
          <cell r="G471" t="str">
            <v>EGDTGM</v>
          </cell>
          <cell r="H471">
            <v>1.0841999999999999E-2</v>
          </cell>
          <cell r="I471">
            <v>3.9031000000000003E-2</v>
          </cell>
        </row>
        <row r="472">
          <cell r="D472" t="str">
            <v>SM1281D0</v>
          </cell>
          <cell r="G472" t="str">
            <v>IFGSZH</v>
          </cell>
          <cell r="H472">
            <v>1.082E-2</v>
          </cell>
          <cell r="I472">
            <v>3.8952000000000001E-2</v>
          </cell>
        </row>
        <row r="473">
          <cell r="D473" t="str">
            <v>SM0115D0</v>
          </cell>
          <cell r="E473">
            <v>43313</v>
          </cell>
          <cell r="F473">
            <v>43322</v>
          </cell>
          <cell r="G473" t="str">
            <v>VEGETL</v>
          </cell>
          <cell r="H473">
            <v>1.1061E-2</v>
          </cell>
          <cell r="I473">
            <v>3.9820000000000001E-2</v>
          </cell>
        </row>
        <row r="474">
          <cell r="D474" t="str">
            <v>SM0528D0</v>
          </cell>
          <cell r="E474">
            <v>44177</v>
          </cell>
          <cell r="F474">
            <v>44186</v>
          </cell>
          <cell r="G474" t="str">
            <v>DISTSR</v>
          </cell>
          <cell r="H474">
            <v>1.1061E-2</v>
          </cell>
          <cell r="I474">
            <v>3.9820000000000001E-2</v>
          </cell>
        </row>
        <row r="475">
          <cell r="D475" t="str">
            <v>SM1260D0</v>
          </cell>
          <cell r="E475">
            <v>42682</v>
          </cell>
          <cell r="F475">
            <v>42691</v>
          </cell>
          <cell r="G475" t="str">
            <v>CETCHI</v>
          </cell>
          <cell r="H475">
            <v>1.1061E-2</v>
          </cell>
          <cell r="I475">
            <v>3.9820000000000001E-2</v>
          </cell>
        </row>
        <row r="476">
          <cell r="D476" t="str">
            <v>SM0183D0</v>
          </cell>
          <cell r="E476">
            <v>43992</v>
          </cell>
          <cell r="F476">
            <v>44006</v>
          </cell>
          <cell r="G476" t="str">
            <v>DISTSR</v>
          </cell>
          <cell r="H476">
            <v>1.1061E-2</v>
          </cell>
          <cell r="I476">
            <v>3.9820000000000001E-2</v>
          </cell>
        </row>
        <row r="477">
          <cell r="D477" t="str">
            <v>SM0514D0</v>
          </cell>
          <cell r="E477">
            <v>75114</v>
          </cell>
          <cell r="F477">
            <v>75123</v>
          </cell>
          <cell r="G477" t="str">
            <v>DISTSR</v>
          </cell>
          <cell r="H477">
            <v>1.1061E-2</v>
          </cell>
          <cell r="I477">
            <v>3.9820000000000001E-2</v>
          </cell>
        </row>
        <row r="478">
          <cell r="D478" t="str">
            <v>SM0527D0</v>
          </cell>
          <cell r="E478">
            <v>42682</v>
          </cell>
          <cell r="F478">
            <v>42691</v>
          </cell>
          <cell r="G478" t="str">
            <v>DISTSR</v>
          </cell>
          <cell r="H478">
            <v>1.1061E-2</v>
          </cell>
          <cell r="I478">
            <v>3.9820000000000001E-2</v>
          </cell>
        </row>
        <row r="479">
          <cell r="D479" t="str">
            <v>SM0529D0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1.1061E-2</v>
          </cell>
          <cell r="I479">
            <v>3.9820000000000001E-2</v>
          </cell>
        </row>
        <row r="480">
          <cell r="D480" t="str">
            <v>SM0530D0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1.1061E-2</v>
          </cell>
          <cell r="I480">
            <v>3.9820000000000001E-2</v>
          </cell>
        </row>
        <row r="481">
          <cell r="D481" t="str">
            <v>SM0531D1</v>
          </cell>
          <cell r="E481">
            <v>42708</v>
          </cell>
          <cell r="F481">
            <v>42717</v>
          </cell>
          <cell r="G481" t="str">
            <v>DISTSR</v>
          </cell>
          <cell r="H481">
            <v>1.1061E-2</v>
          </cell>
          <cell r="I481">
            <v>3.9820000000000001E-2</v>
          </cell>
        </row>
        <row r="482">
          <cell r="D482" t="str">
            <v>SM0532D0</v>
          </cell>
          <cell r="E482">
            <v>44391</v>
          </cell>
          <cell r="F482">
            <v>44408</v>
          </cell>
          <cell r="G482" t="str">
            <v>DISTSR</v>
          </cell>
          <cell r="H482">
            <v>1.1061E-2</v>
          </cell>
          <cell r="I482">
            <v>3.9820000000000001E-2</v>
          </cell>
        </row>
        <row r="483">
          <cell r="D483" t="str">
            <v>SM1079D0</v>
          </cell>
          <cell r="E483">
            <v>42708</v>
          </cell>
          <cell r="F483">
            <v>42726</v>
          </cell>
          <cell r="G483" t="str">
            <v>MREXLS</v>
          </cell>
          <cell r="H483">
            <v>1.1061E-2</v>
          </cell>
          <cell r="I483">
            <v>3.9820000000000001E-2</v>
          </cell>
        </row>
        <row r="484">
          <cell r="D484" t="str">
            <v>SM0919D1</v>
          </cell>
          <cell r="E484">
            <v>159614</v>
          </cell>
          <cell r="F484">
            <v>159623</v>
          </cell>
          <cell r="G484" t="str">
            <v>TULCGZ</v>
          </cell>
          <cell r="H484">
            <v>1.1186E-2</v>
          </cell>
          <cell r="I484">
            <v>4.027E-2</v>
          </cell>
        </row>
        <row r="485">
          <cell r="D485" t="str">
            <v>SM0919D2</v>
          </cell>
          <cell r="E485">
            <v>159614</v>
          </cell>
          <cell r="F485">
            <v>159623</v>
          </cell>
          <cell r="G485" t="str">
            <v>ALUMTL</v>
          </cell>
          <cell r="H485">
            <v>1.1186E-2</v>
          </cell>
          <cell r="I485">
            <v>4.027E-2</v>
          </cell>
        </row>
        <row r="486">
          <cell r="D486" t="str">
            <v>SM0533D0</v>
          </cell>
          <cell r="E486">
            <v>60507</v>
          </cell>
          <cell r="F486">
            <v>60516</v>
          </cell>
          <cell r="G486" t="str">
            <v>DISTSR</v>
          </cell>
          <cell r="H486">
            <v>1.1186E-2</v>
          </cell>
          <cell r="I486">
            <v>4.027E-2</v>
          </cell>
        </row>
        <row r="487">
          <cell r="D487" t="str">
            <v>SM0534D0</v>
          </cell>
          <cell r="E487">
            <v>60419</v>
          </cell>
          <cell r="F487">
            <v>60428</v>
          </cell>
          <cell r="G487" t="str">
            <v>DISTSR</v>
          </cell>
          <cell r="H487">
            <v>1.1186E-2</v>
          </cell>
          <cell r="I487">
            <v>4.027E-2</v>
          </cell>
        </row>
        <row r="488">
          <cell r="D488" t="str">
            <v>SM0535D0</v>
          </cell>
          <cell r="E488">
            <v>60687</v>
          </cell>
          <cell r="F488">
            <v>60696</v>
          </cell>
          <cell r="G488" t="str">
            <v>DISTSR</v>
          </cell>
          <cell r="H488">
            <v>1.1186E-2</v>
          </cell>
          <cell r="I488">
            <v>4.027E-2</v>
          </cell>
        </row>
        <row r="489">
          <cell r="D489" t="str">
            <v>SM0869D0</v>
          </cell>
          <cell r="E489">
            <v>60847</v>
          </cell>
          <cell r="F489">
            <v>60856</v>
          </cell>
          <cell r="G489" t="str">
            <v>DISTSR</v>
          </cell>
          <cell r="H489">
            <v>1.1186E-2</v>
          </cell>
          <cell r="I489">
            <v>4.027E-2</v>
          </cell>
        </row>
        <row r="490">
          <cell r="D490" t="str">
            <v>SM0974D0</v>
          </cell>
          <cell r="E490">
            <v>62191</v>
          </cell>
          <cell r="F490">
            <v>62208</v>
          </cell>
          <cell r="G490" t="str">
            <v>DISTSR</v>
          </cell>
          <cell r="H490">
            <v>1.1186E-2</v>
          </cell>
          <cell r="I490">
            <v>4.027E-2</v>
          </cell>
        </row>
        <row r="491">
          <cell r="D491" t="str">
            <v>SM1002D0</v>
          </cell>
          <cell r="E491">
            <v>61372</v>
          </cell>
          <cell r="F491">
            <v>61381</v>
          </cell>
          <cell r="G491" t="str">
            <v>DISTSR</v>
          </cell>
          <cell r="H491">
            <v>1.1186E-2</v>
          </cell>
          <cell r="I491">
            <v>4.027E-2</v>
          </cell>
        </row>
        <row r="492">
          <cell r="D492" t="str">
            <v>SM1094D0</v>
          </cell>
          <cell r="E492">
            <v>60687</v>
          </cell>
          <cell r="F492">
            <v>60696</v>
          </cell>
          <cell r="G492" t="str">
            <v>COMPRE</v>
          </cell>
          <cell r="H492">
            <v>1.1186E-2</v>
          </cell>
          <cell r="I492">
            <v>4.027E-2</v>
          </cell>
        </row>
        <row r="493">
          <cell r="D493" t="str">
            <v>SM1231D0</v>
          </cell>
          <cell r="E493">
            <v>60507</v>
          </cell>
          <cell r="F493">
            <v>60516</v>
          </cell>
          <cell r="G493" t="str">
            <v>DISTSR</v>
          </cell>
          <cell r="H493">
            <v>1.1186E-2</v>
          </cell>
          <cell r="I493">
            <v>4.027E-2</v>
          </cell>
        </row>
        <row r="494">
          <cell r="D494" t="str">
            <v>SM1149D0</v>
          </cell>
          <cell r="E494">
            <v>62397</v>
          </cell>
          <cell r="F494">
            <v>62404</v>
          </cell>
          <cell r="G494" t="str">
            <v>DISTSR</v>
          </cell>
          <cell r="H494">
            <v>1.0857E-2</v>
          </cell>
          <cell r="I494">
            <v>3.9085000000000002E-2</v>
          </cell>
        </row>
        <row r="495">
          <cell r="D495" t="str">
            <v>SM1262D0</v>
          </cell>
          <cell r="E495">
            <v>60482</v>
          </cell>
          <cell r="F495">
            <v>60491</v>
          </cell>
          <cell r="G495" t="str">
            <v>MEGCST</v>
          </cell>
          <cell r="H495">
            <v>1.0857E-2</v>
          </cell>
          <cell r="I495">
            <v>3.9085000000000002E-2</v>
          </cell>
        </row>
        <row r="496">
          <cell r="D496" t="str">
            <v>SM0536D1</v>
          </cell>
          <cell r="E496">
            <v>160617</v>
          </cell>
          <cell r="F496">
            <v>160626</v>
          </cell>
          <cell r="G496" t="str">
            <v>DISTSR</v>
          </cell>
          <cell r="H496">
            <v>1.1186E-2</v>
          </cell>
          <cell r="I496">
            <v>4.027E-2</v>
          </cell>
        </row>
        <row r="497">
          <cell r="D497" t="str">
            <v>SM0536D2</v>
          </cell>
          <cell r="E497">
            <v>159730</v>
          </cell>
          <cell r="F497">
            <v>159749</v>
          </cell>
          <cell r="G497" t="str">
            <v>MACING</v>
          </cell>
          <cell r="H497">
            <v>1.1186E-2</v>
          </cell>
          <cell r="I497">
            <v>4.027E-2</v>
          </cell>
        </row>
        <row r="498">
          <cell r="D498" t="str">
            <v>SM0998D0</v>
          </cell>
          <cell r="E498">
            <v>75098</v>
          </cell>
          <cell r="F498">
            <v>75105</v>
          </cell>
          <cell r="G498" t="str">
            <v>DISTSR</v>
          </cell>
          <cell r="H498">
            <v>1.1186E-2</v>
          </cell>
          <cell r="I498">
            <v>4.027E-2</v>
          </cell>
        </row>
        <row r="499">
          <cell r="D499" t="str">
            <v>SM0537D0</v>
          </cell>
          <cell r="E499">
            <v>159687</v>
          </cell>
          <cell r="F499">
            <v>159696</v>
          </cell>
          <cell r="G499" t="str">
            <v>DISTSR</v>
          </cell>
          <cell r="H499">
            <v>1.0862E-2</v>
          </cell>
          <cell r="I499">
            <v>3.9102999999999999E-2</v>
          </cell>
        </row>
        <row r="500">
          <cell r="D500" t="str">
            <v>SM0524D0</v>
          </cell>
          <cell r="E500">
            <v>75098</v>
          </cell>
          <cell r="F500">
            <v>75105</v>
          </cell>
          <cell r="G500" t="str">
            <v>DISTSR</v>
          </cell>
          <cell r="H500">
            <v>1.0956E-2</v>
          </cell>
          <cell r="I500">
            <v>3.9441999999999998E-2</v>
          </cell>
        </row>
        <row r="501">
          <cell r="D501" t="str">
            <v>SM0525D1</v>
          </cell>
          <cell r="E501">
            <v>75098</v>
          </cell>
          <cell r="F501">
            <v>75105</v>
          </cell>
          <cell r="G501" t="str">
            <v>MITTGL</v>
          </cell>
          <cell r="H501">
            <v>1.0956E-2</v>
          </cell>
          <cell r="I501">
            <v>3.9441999999999998E-2</v>
          </cell>
        </row>
        <row r="502">
          <cell r="D502" t="str">
            <v>SM0525D2</v>
          </cell>
          <cell r="E502">
            <v>75098</v>
          </cell>
          <cell r="F502">
            <v>75105</v>
          </cell>
          <cell r="G502" t="str">
            <v>ELCGAL</v>
          </cell>
          <cell r="H502">
            <v>1.0956E-2</v>
          </cell>
          <cell r="I502">
            <v>3.9441999999999998E-2</v>
          </cell>
        </row>
        <row r="503">
          <cell r="D503" t="str">
            <v>SM0525D3</v>
          </cell>
          <cell r="E503">
            <v>75098</v>
          </cell>
          <cell r="F503">
            <v>75105</v>
          </cell>
          <cell r="G503" t="str">
            <v>MITTGL</v>
          </cell>
          <cell r="H503">
            <v>1.0956E-2</v>
          </cell>
          <cell r="I503">
            <v>3.9441999999999998E-2</v>
          </cell>
        </row>
        <row r="504">
          <cell r="D504" t="str">
            <v>SM0525D4</v>
          </cell>
          <cell r="E504">
            <v>75098</v>
          </cell>
          <cell r="F504">
            <v>75105</v>
          </cell>
          <cell r="G504" t="str">
            <v>ELCGAL</v>
          </cell>
          <cell r="H504">
            <v>1.0956E-2</v>
          </cell>
          <cell r="I504">
            <v>3.9441999999999998E-2</v>
          </cell>
        </row>
        <row r="505">
          <cell r="D505" t="str">
            <v>SM1082D0</v>
          </cell>
          <cell r="E505">
            <v>77224</v>
          </cell>
          <cell r="F505">
            <v>77233</v>
          </cell>
          <cell r="G505" t="str">
            <v>FIERGL</v>
          </cell>
          <cell r="H505">
            <v>1.0956E-2</v>
          </cell>
          <cell r="I505">
            <v>3.9441999999999998E-2</v>
          </cell>
        </row>
        <row r="506">
          <cell r="D506" t="str">
            <v>SM0519D0</v>
          </cell>
          <cell r="E506">
            <v>42682</v>
          </cell>
          <cell r="F506">
            <v>42691</v>
          </cell>
          <cell r="G506" t="str">
            <v>PETRLD</v>
          </cell>
          <cell r="H506">
            <v>1.0959E-2</v>
          </cell>
          <cell r="I506">
            <v>3.9452000000000001E-2</v>
          </cell>
        </row>
        <row r="507">
          <cell r="D507" t="str">
            <v>SM0520D0</v>
          </cell>
          <cell r="E507">
            <v>77028</v>
          </cell>
          <cell r="F507">
            <v>77064</v>
          </cell>
          <cell r="G507" t="str">
            <v>ZAHLIE</v>
          </cell>
          <cell r="H507">
            <v>1.0959E-2</v>
          </cell>
          <cell r="I507">
            <v>3.9452000000000001E-2</v>
          </cell>
        </row>
        <row r="508">
          <cell r="D508" t="str">
            <v>SM0521D0</v>
          </cell>
          <cell r="E508">
            <v>77313</v>
          </cell>
          <cell r="F508">
            <v>77322</v>
          </cell>
          <cell r="G508" t="str">
            <v>DISTSR</v>
          </cell>
          <cell r="H508">
            <v>1.0959E-2</v>
          </cell>
          <cell r="I508">
            <v>3.9452000000000001E-2</v>
          </cell>
        </row>
        <row r="509">
          <cell r="D509" t="str">
            <v>SM0522D0</v>
          </cell>
          <cell r="E509">
            <v>77153</v>
          </cell>
          <cell r="F509">
            <v>77162</v>
          </cell>
          <cell r="G509" t="str">
            <v>DISTSR</v>
          </cell>
          <cell r="H509">
            <v>1.0959E-2</v>
          </cell>
          <cell r="I509">
            <v>3.9452000000000001E-2</v>
          </cell>
        </row>
        <row r="510">
          <cell r="D510" t="str">
            <v>SM0523D1</v>
          </cell>
          <cell r="E510">
            <v>76585</v>
          </cell>
          <cell r="F510">
            <v>76594</v>
          </cell>
          <cell r="G510" t="str">
            <v>SPDIGL</v>
          </cell>
          <cell r="H510">
            <v>1.0959E-2</v>
          </cell>
          <cell r="I510">
            <v>3.9452000000000001E-2</v>
          </cell>
        </row>
        <row r="511">
          <cell r="D511" t="str">
            <v>SM0523D2</v>
          </cell>
          <cell r="E511">
            <v>76585</v>
          </cell>
          <cell r="F511">
            <v>76594</v>
          </cell>
          <cell r="G511" t="str">
            <v>DISTSR</v>
          </cell>
          <cell r="H511">
            <v>1.0959E-2</v>
          </cell>
          <cell r="I511">
            <v>3.9452000000000001E-2</v>
          </cell>
        </row>
        <row r="512">
          <cell r="D512" t="str">
            <v>SM0950D0</v>
          </cell>
          <cell r="E512">
            <v>76674</v>
          </cell>
          <cell r="F512">
            <v>76683</v>
          </cell>
          <cell r="G512" t="str">
            <v>DISTSR</v>
          </cell>
          <cell r="H512">
            <v>1.0959E-2</v>
          </cell>
          <cell r="I512">
            <v>3.9452000000000001E-2</v>
          </cell>
        </row>
        <row r="513">
          <cell r="D513" t="str">
            <v>SM0968D0</v>
          </cell>
          <cell r="E513">
            <v>76601</v>
          </cell>
          <cell r="F513">
            <v>76610</v>
          </cell>
          <cell r="G513" t="str">
            <v>VEGA93</v>
          </cell>
          <cell r="H513">
            <v>1.0959E-2</v>
          </cell>
          <cell r="I513">
            <v>3.9452000000000001E-2</v>
          </cell>
        </row>
        <row r="514">
          <cell r="D514" t="str">
            <v>SM0980D0</v>
          </cell>
          <cell r="E514">
            <v>76692</v>
          </cell>
          <cell r="F514">
            <v>76709</v>
          </cell>
          <cell r="G514" t="str">
            <v>VEGA93</v>
          </cell>
          <cell r="H514">
            <v>1.0959E-2</v>
          </cell>
          <cell r="I514">
            <v>3.9452000000000001E-2</v>
          </cell>
        </row>
        <row r="515">
          <cell r="D515" t="str">
            <v>SM0517D0</v>
          </cell>
          <cell r="E515">
            <v>161794</v>
          </cell>
          <cell r="F515">
            <v>161801</v>
          </cell>
          <cell r="G515" t="str">
            <v>EGDTGM</v>
          </cell>
          <cell r="H515">
            <v>1.1003000000000001E-2</v>
          </cell>
          <cell r="I515">
            <v>3.9611E-2</v>
          </cell>
        </row>
        <row r="516">
          <cell r="D516" t="str">
            <v>SM0518D0</v>
          </cell>
          <cell r="E516">
            <v>161945</v>
          </cell>
          <cell r="F516">
            <v>161954</v>
          </cell>
          <cell r="G516" t="str">
            <v>GZESTV</v>
          </cell>
          <cell r="H516">
            <v>1.1003000000000001E-2</v>
          </cell>
          <cell r="I516">
            <v>3.9611E-2</v>
          </cell>
        </row>
        <row r="517">
          <cell r="D517" t="str">
            <v>SM0896D0</v>
          </cell>
          <cell r="E517">
            <v>164936</v>
          </cell>
          <cell r="F517">
            <v>164945</v>
          </cell>
          <cell r="G517" t="str">
            <v>GZESTV</v>
          </cell>
          <cell r="H517">
            <v>1.1003000000000001E-2</v>
          </cell>
          <cell r="I517">
            <v>3.9611E-2</v>
          </cell>
        </row>
        <row r="518">
          <cell r="D518" t="str">
            <v>SM0920D0</v>
          </cell>
          <cell r="E518">
            <v>161829</v>
          </cell>
          <cell r="F518">
            <v>161838</v>
          </cell>
          <cell r="G518" t="str">
            <v>GZESTV</v>
          </cell>
          <cell r="H518">
            <v>1.1003000000000001E-2</v>
          </cell>
          <cell r="I518">
            <v>3.9611E-2</v>
          </cell>
        </row>
        <row r="519">
          <cell r="D519" t="str">
            <v>SM0978D0</v>
          </cell>
          <cell r="E519">
            <v>161794</v>
          </cell>
          <cell r="F519">
            <v>161801</v>
          </cell>
          <cell r="G519" t="str">
            <v>RULMNT</v>
          </cell>
          <cell r="H519">
            <v>1.1003000000000001E-2</v>
          </cell>
          <cell r="I519">
            <v>3.9611E-2</v>
          </cell>
        </row>
        <row r="520">
          <cell r="D520" t="str">
            <v>SM1019D0</v>
          </cell>
          <cell r="E520">
            <v>163137</v>
          </cell>
          <cell r="F520">
            <v>163146</v>
          </cell>
          <cell r="G520" t="str">
            <v>GZESTV</v>
          </cell>
          <cell r="H520">
            <v>1.1003000000000001E-2</v>
          </cell>
          <cell r="I520">
            <v>3.9611E-2</v>
          </cell>
        </row>
        <row r="521">
          <cell r="D521" t="str">
            <v>SM1114D0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1.1003000000000001E-2</v>
          </cell>
          <cell r="I521">
            <v>3.9611E-2</v>
          </cell>
        </row>
        <row r="522">
          <cell r="D522" t="str">
            <v>SM1130D0</v>
          </cell>
          <cell r="E522">
            <v>162194</v>
          </cell>
          <cell r="F522">
            <v>162265</v>
          </cell>
          <cell r="G522" t="str">
            <v>EGDTGM</v>
          </cell>
          <cell r="H522">
            <v>1.1003000000000001E-2</v>
          </cell>
          <cell r="I522">
            <v>3.9611E-2</v>
          </cell>
        </row>
        <row r="523">
          <cell r="D523" t="str">
            <v>SM1150D0</v>
          </cell>
          <cell r="E523">
            <v>165817</v>
          </cell>
          <cell r="F523">
            <v>165826</v>
          </cell>
          <cell r="G523" t="str">
            <v>SAGEMR</v>
          </cell>
          <cell r="H523">
            <v>1.1003000000000001E-2</v>
          </cell>
          <cell r="I523">
            <v>3.9611E-2</v>
          </cell>
        </row>
        <row r="524">
          <cell r="D524" t="str">
            <v>SM1151D0</v>
          </cell>
          <cell r="E524">
            <v>166529</v>
          </cell>
          <cell r="F524">
            <v>166538</v>
          </cell>
          <cell r="G524" t="str">
            <v>GZESTV</v>
          </cell>
          <cell r="H524">
            <v>1.1003000000000001E-2</v>
          </cell>
          <cell r="I524">
            <v>3.9611E-2</v>
          </cell>
        </row>
        <row r="525">
          <cell r="D525" t="str">
            <v>SM1229D0</v>
          </cell>
          <cell r="E525">
            <v>163324</v>
          </cell>
          <cell r="F525">
            <v>163333</v>
          </cell>
          <cell r="G525" t="str">
            <v>GZESTV</v>
          </cell>
          <cell r="H525">
            <v>1.1003000000000001E-2</v>
          </cell>
          <cell r="I525">
            <v>3.9611E-2</v>
          </cell>
        </row>
        <row r="526">
          <cell r="D526" t="str">
            <v>SM1238D0</v>
          </cell>
          <cell r="E526">
            <v>165817</v>
          </cell>
          <cell r="F526">
            <v>165826</v>
          </cell>
          <cell r="G526" t="str">
            <v>GZESTV</v>
          </cell>
          <cell r="H526">
            <v>1.1003000000000001E-2</v>
          </cell>
          <cell r="I526">
            <v>3.9611E-2</v>
          </cell>
        </row>
        <row r="527">
          <cell r="D527" t="str">
            <v>SM1250D0</v>
          </cell>
          <cell r="E527">
            <v>161856</v>
          </cell>
          <cell r="F527">
            <v>161865</v>
          </cell>
          <cell r="G527" t="str">
            <v>GZESTV</v>
          </cell>
          <cell r="H527">
            <v>1.1003000000000001E-2</v>
          </cell>
          <cell r="I527">
            <v>3.9611E-2</v>
          </cell>
        </row>
        <row r="528">
          <cell r="D528" t="str">
            <v>SM1256D0</v>
          </cell>
          <cell r="E528">
            <v>163137</v>
          </cell>
          <cell r="F528">
            <v>163155</v>
          </cell>
          <cell r="G528" t="str">
            <v>SAFIRC</v>
          </cell>
          <cell r="H528">
            <v>1.1003000000000001E-2</v>
          </cell>
          <cell r="I528">
            <v>3.9611E-2</v>
          </cell>
        </row>
        <row r="529">
          <cell r="D529" t="str">
            <v>SM1078D0</v>
          </cell>
          <cell r="E529">
            <v>75258</v>
          </cell>
          <cell r="F529">
            <v>75267</v>
          </cell>
          <cell r="G529" t="str">
            <v>DISTSR</v>
          </cell>
          <cell r="H529">
            <v>1.1124E-2</v>
          </cell>
          <cell r="I529">
            <v>4.0045999999999998E-2</v>
          </cell>
        </row>
        <row r="530">
          <cell r="D530" t="str">
            <v>SM0513D0</v>
          </cell>
          <cell r="E530">
            <v>75203</v>
          </cell>
          <cell r="F530">
            <v>75212</v>
          </cell>
          <cell r="G530" t="str">
            <v>DISTSR</v>
          </cell>
          <cell r="H530">
            <v>1.0959999999999999E-2</v>
          </cell>
          <cell r="I530">
            <v>3.9455999999999998E-2</v>
          </cell>
        </row>
        <row r="531">
          <cell r="D531" t="str">
            <v>SM0511D1</v>
          </cell>
          <cell r="E531">
            <v>176212</v>
          </cell>
          <cell r="F531">
            <v>176258</v>
          </cell>
          <cell r="G531" t="str">
            <v>SMCPRE</v>
          </cell>
          <cell r="H531">
            <v>1.1051999999999999E-2</v>
          </cell>
          <cell r="I531">
            <v>3.9787000000000003E-2</v>
          </cell>
        </row>
        <row r="532">
          <cell r="D532" t="str">
            <v>SM0511D2</v>
          </cell>
          <cell r="E532">
            <v>176212</v>
          </cell>
          <cell r="F532">
            <v>176258</v>
          </cell>
          <cell r="G532" t="str">
            <v>DISTSR</v>
          </cell>
          <cell r="H532">
            <v>1.1051999999999999E-2</v>
          </cell>
          <cell r="I532">
            <v>3.9787000000000003E-2</v>
          </cell>
        </row>
        <row r="533">
          <cell r="D533" t="str">
            <v>SM0512D0</v>
          </cell>
          <cell r="E533">
            <v>174744</v>
          </cell>
          <cell r="F533">
            <v>174753</v>
          </cell>
          <cell r="G533" t="str">
            <v>DISTSR</v>
          </cell>
          <cell r="H533">
            <v>1.1051999999999999E-2</v>
          </cell>
          <cell r="I533">
            <v>3.9787000000000003E-2</v>
          </cell>
        </row>
        <row r="534">
          <cell r="D534" t="str">
            <v>SM0516D2</v>
          </cell>
          <cell r="E534">
            <v>174922</v>
          </cell>
          <cell r="F534">
            <v>174931</v>
          </cell>
          <cell r="G534" t="str">
            <v>DISTSR</v>
          </cell>
          <cell r="H534">
            <v>1.1051999999999999E-2</v>
          </cell>
          <cell r="I534">
            <v>3.9787000000000003E-2</v>
          </cell>
        </row>
        <row r="535">
          <cell r="D535" t="str">
            <v>SM1109D0</v>
          </cell>
          <cell r="E535">
            <v>175055</v>
          </cell>
          <cell r="F535">
            <v>175064</v>
          </cell>
          <cell r="G535" t="str">
            <v>GAZMIR</v>
          </cell>
          <cell r="H535">
            <v>1.1051999999999999E-2</v>
          </cell>
          <cell r="I535">
            <v>3.9787000000000003E-2</v>
          </cell>
        </row>
        <row r="536">
          <cell r="D536" t="str">
            <v>SM1110D0</v>
          </cell>
          <cell r="E536">
            <v>174744</v>
          </cell>
          <cell r="F536">
            <v>174753</v>
          </cell>
          <cell r="G536" t="str">
            <v>GAZMIR</v>
          </cell>
          <cell r="H536">
            <v>1.1051999999999999E-2</v>
          </cell>
          <cell r="I536">
            <v>3.9787000000000003E-2</v>
          </cell>
        </row>
        <row r="537">
          <cell r="D537" t="str">
            <v>SM0502D0</v>
          </cell>
          <cell r="E537">
            <v>25068</v>
          </cell>
          <cell r="F537">
            <v>25120</v>
          </cell>
          <cell r="G537" t="str">
            <v>EGDTGM</v>
          </cell>
          <cell r="H537">
            <v>1.0787E-2</v>
          </cell>
          <cell r="I537">
            <v>3.8832999999999999E-2</v>
          </cell>
        </row>
        <row r="538">
          <cell r="D538" t="str">
            <v>SM0508D0</v>
          </cell>
          <cell r="E538">
            <v>174860</v>
          </cell>
          <cell r="F538">
            <v>174879</v>
          </cell>
          <cell r="G538" t="str">
            <v>DISTSR</v>
          </cell>
          <cell r="H538">
            <v>1.0787E-2</v>
          </cell>
          <cell r="I538">
            <v>3.8832999999999999E-2</v>
          </cell>
        </row>
        <row r="539">
          <cell r="D539" t="str">
            <v>SM0515D0</v>
          </cell>
          <cell r="E539">
            <v>66438</v>
          </cell>
          <cell r="F539">
            <v>66447</v>
          </cell>
          <cell r="G539" t="str">
            <v>DISTSR</v>
          </cell>
          <cell r="H539">
            <v>1.0787E-2</v>
          </cell>
          <cell r="I539">
            <v>3.8832999999999999E-2</v>
          </cell>
        </row>
        <row r="540">
          <cell r="D540" t="str">
            <v>SM1018D0</v>
          </cell>
          <cell r="E540">
            <v>174860</v>
          </cell>
          <cell r="F540">
            <v>174879</v>
          </cell>
          <cell r="G540" t="str">
            <v>VRNCRT</v>
          </cell>
          <cell r="H540">
            <v>1.0787E-2</v>
          </cell>
          <cell r="I540">
            <v>3.8832999999999999E-2</v>
          </cell>
        </row>
        <row r="541">
          <cell r="D541" t="str">
            <v>SM1063D0</v>
          </cell>
          <cell r="E541">
            <v>174860</v>
          </cell>
          <cell r="F541">
            <v>174879</v>
          </cell>
          <cell r="G541" t="str">
            <v>TEHNST</v>
          </cell>
          <cell r="H541">
            <v>1.0787E-2</v>
          </cell>
          <cell r="I541">
            <v>3.8832999999999999E-2</v>
          </cell>
        </row>
        <row r="542">
          <cell r="D542" t="str">
            <v>SM0504D0</v>
          </cell>
          <cell r="E542">
            <v>26029</v>
          </cell>
          <cell r="F542">
            <v>26038</v>
          </cell>
          <cell r="G542" t="str">
            <v>CONDUR</v>
          </cell>
          <cell r="H542">
            <v>1.0789999999999999E-2</v>
          </cell>
          <cell r="I542">
            <v>3.8843999999999997E-2</v>
          </cell>
        </row>
        <row r="543">
          <cell r="D543" t="str">
            <v>SM1077D1</v>
          </cell>
          <cell r="E543">
            <v>20563</v>
          </cell>
          <cell r="F543">
            <v>20581</v>
          </cell>
          <cell r="G543" t="str">
            <v>CHCBOR</v>
          </cell>
          <cell r="H543">
            <v>1.0789999999999999E-2</v>
          </cell>
          <cell r="I543">
            <v>3.8843999999999997E-2</v>
          </cell>
        </row>
        <row r="544">
          <cell r="D544" t="str">
            <v>SM1077D2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1.0789999999999999E-2</v>
          </cell>
          <cell r="I544">
            <v>3.8843999999999997E-2</v>
          </cell>
        </row>
        <row r="545">
          <cell r="D545" t="str">
            <v>SM0503D0</v>
          </cell>
          <cell r="E545">
            <v>24766</v>
          </cell>
          <cell r="F545">
            <v>24775</v>
          </cell>
          <cell r="G545" t="str">
            <v>AGR256</v>
          </cell>
          <cell r="H545">
            <v>1.0734E-2</v>
          </cell>
          <cell r="I545">
            <v>3.8642000000000003E-2</v>
          </cell>
        </row>
        <row r="546">
          <cell r="D546" t="str">
            <v>SM0505D0</v>
          </cell>
          <cell r="E546">
            <v>24766</v>
          </cell>
          <cell r="F546">
            <v>24775</v>
          </cell>
          <cell r="G546" t="str">
            <v>EGDTGM</v>
          </cell>
          <cell r="H546">
            <v>1.0734E-2</v>
          </cell>
          <cell r="I546">
            <v>3.8642000000000003E-2</v>
          </cell>
        </row>
        <row r="547">
          <cell r="D547" t="str">
            <v>SM0890D0</v>
          </cell>
          <cell r="E547">
            <v>21855</v>
          </cell>
          <cell r="F547">
            <v>21864</v>
          </cell>
          <cell r="G547" t="str">
            <v>EGDTGM</v>
          </cell>
          <cell r="H547">
            <v>1.0734E-2</v>
          </cell>
          <cell r="I547">
            <v>3.8642000000000003E-2</v>
          </cell>
        </row>
        <row r="548">
          <cell r="D548" t="str">
            <v>SM0891D0</v>
          </cell>
          <cell r="E548">
            <v>23715</v>
          </cell>
          <cell r="F548">
            <v>23724</v>
          </cell>
          <cell r="G548" t="str">
            <v>EGDTGM</v>
          </cell>
          <cell r="H548">
            <v>1.0734E-2</v>
          </cell>
          <cell r="I548">
            <v>3.8642000000000003E-2</v>
          </cell>
        </row>
        <row r="549">
          <cell r="D549" t="str">
            <v>SM0901D0</v>
          </cell>
          <cell r="E549">
            <v>23948</v>
          </cell>
          <cell r="F549">
            <v>23957</v>
          </cell>
          <cell r="G549" t="str">
            <v>AGRORB</v>
          </cell>
          <cell r="H549">
            <v>1.0734E-2</v>
          </cell>
          <cell r="I549">
            <v>3.8642000000000003E-2</v>
          </cell>
        </row>
        <row r="550">
          <cell r="D550" t="str">
            <v>SM0924D0</v>
          </cell>
          <cell r="E550">
            <v>23948</v>
          </cell>
          <cell r="F550">
            <v>23957</v>
          </cell>
          <cell r="G550" t="str">
            <v>EGDTGM</v>
          </cell>
          <cell r="H550">
            <v>1.0734E-2</v>
          </cell>
          <cell r="I550">
            <v>3.8642000000000003E-2</v>
          </cell>
        </row>
        <row r="551">
          <cell r="D551" t="str">
            <v>SM0377D0</v>
          </cell>
          <cell r="E551">
            <v>116796</v>
          </cell>
          <cell r="F551">
            <v>116812</v>
          </cell>
          <cell r="G551" t="str">
            <v>EGDTGM</v>
          </cell>
          <cell r="H551">
            <v>1.0259000000000001E-2</v>
          </cell>
          <cell r="I551">
            <v>3.6932E-2</v>
          </cell>
        </row>
        <row r="552">
          <cell r="D552" t="str">
            <v>SM0381D0</v>
          </cell>
          <cell r="E552">
            <v>83525</v>
          </cell>
          <cell r="F552">
            <v>83534</v>
          </cell>
          <cell r="G552" t="str">
            <v>OSSACR</v>
          </cell>
          <cell r="H552">
            <v>1.0259000000000001E-2</v>
          </cell>
          <cell r="I552">
            <v>3.6932E-2</v>
          </cell>
        </row>
        <row r="553">
          <cell r="D553" t="str">
            <v>SM0401D0</v>
          </cell>
          <cell r="E553">
            <v>85984</v>
          </cell>
          <cell r="F553">
            <v>86106</v>
          </cell>
          <cell r="G553" t="str">
            <v>HARGAZ</v>
          </cell>
          <cell r="H553">
            <v>1.0259000000000001E-2</v>
          </cell>
          <cell r="I553">
            <v>3.6932E-2</v>
          </cell>
        </row>
        <row r="554">
          <cell r="D554" t="str">
            <v>SM0373D0</v>
          </cell>
          <cell r="E554">
            <v>83525</v>
          </cell>
          <cell r="F554">
            <v>83534</v>
          </cell>
          <cell r="G554" t="str">
            <v>EGDTGM</v>
          </cell>
          <cell r="H554">
            <v>1.0165E-2</v>
          </cell>
          <cell r="I554">
            <v>3.6594000000000002E-2</v>
          </cell>
        </row>
        <row r="555">
          <cell r="D555" t="str">
            <v>SM0374D0</v>
          </cell>
          <cell r="E555">
            <v>85582</v>
          </cell>
          <cell r="F555">
            <v>85591</v>
          </cell>
          <cell r="G555" t="str">
            <v>HARGAZ</v>
          </cell>
          <cell r="H555">
            <v>1.0165E-2</v>
          </cell>
          <cell r="I555">
            <v>3.6594000000000002E-2</v>
          </cell>
        </row>
        <row r="556">
          <cell r="D556" t="str">
            <v>SM0374D1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1.0165E-2</v>
          </cell>
          <cell r="I556">
            <v>3.6594000000000002E-2</v>
          </cell>
        </row>
        <row r="557">
          <cell r="D557" t="str">
            <v>SM0375D0</v>
          </cell>
          <cell r="E557">
            <v>120254</v>
          </cell>
          <cell r="F557">
            <v>120263</v>
          </cell>
          <cell r="G557" t="str">
            <v>EGDTGM</v>
          </cell>
          <cell r="H557">
            <v>1.0165E-2</v>
          </cell>
          <cell r="I557">
            <v>3.6594000000000002E-2</v>
          </cell>
        </row>
        <row r="558">
          <cell r="D558" t="str">
            <v>SM0382D0</v>
          </cell>
          <cell r="E558">
            <v>85127</v>
          </cell>
          <cell r="F558">
            <v>85225</v>
          </cell>
          <cell r="G558" t="str">
            <v>HARGAZ</v>
          </cell>
          <cell r="H558">
            <v>1.0165E-2</v>
          </cell>
          <cell r="I558">
            <v>3.6594000000000002E-2</v>
          </cell>
        </row>
        <row r="559">
          <cell r="D559" t="str">
            <v>SM0383D0</v>
          </cell>
          <cell r="E559">
            <v>85127</v>
          </cell>
          <cell r="F559">
            <v>85216</v>
          </cell>
          <cell r="G559" t="str">
            <v>HARGAZ</v>
          </cell>
          <cell r="H559">
            <v>1.0165E-2</v>
          </cell>
          <cell r="I559">
            <v>3.6594000000000002E-2</v>
          </cell>
        </row>
        <row r="560">
          <cell r="D560" t="str">
            <v>SM0384D0</v>
          </cell>
          <cell r="E560">
            <v>85127</v>
          </cell>
          <cell r="F560">
            <v>85190</v>
          </cell>
          <cell r="G560" t="str">
            <v>EGDTGM</v>
          </cell>
          <cell r="H560">
            <v>1.0165E-2</v>
          </cell>
          <cell r="I560">
            <v>3.6594000000000002E-2</v>
          </cell>
        </row>
        <row r="561">
          <cell r="D561" t="str">
            <v>SM0409D0</v>
          </cell>
          <cell r="E561">
            <v>85127</v>
          </cell>
          <cell r="F561">
            <v>85136</v>
          </cell>
          <cell r="G561" t="str">
            <v>HARGAZ</v>
          </cell>
          <cell r="H561">
            <v>1.0165E-2</v>
          </cell>
          <cell r="I561">
            <v>3.6594000000000002E-2</v>
          </cell>
        </row>
        <row r="562">
          <cell r="D562" t="str">
            <v>SM0410D0</v>
          </cell>
          <cell r="E562">
            <v>83197</v>
          </cell>
          <cell r="F562">
            <v>83204</v>
          </cell>
          <cell r="G562" t="str">
            <v>HARGAZ</v>
          </cell>
          <cell r="H562">
            <v>1.0165E-2</v>
          </cell>
          <cell r="I562">
            <v>3.6594000000000002E-2</v>
          </cell>
        </row>
        <row r="563">
          <cell r="D563" t="str">
            <v>SM0840D0</v>
          </cell>
          <cell r="E563">
            <v>114514</v>
          </cell>
          <cell r="F563">
            <v>114523</v>
          </cell>
          <cell r="G563" t="str">
            <v>EGDTGM</v>
          </cell>
          <cell r="H563">
            <v>1.0165E-2</v>
          </cell>
          <cell r="I563">
            <v>3.6594000000000002E-2</v>
          </cell>
        </row>
        <row r="564">
          <cell r="D564" t="str">
            <v>SM1240D0</v>
          </cell>
          <cell r="E564">
            <v>120307</v>
          </cell>
          <cell r="F564">
            <v>120254</v>
          </cell>
          <cell r="G564" t="str">
            <v>EGDTGM</v>
          </cell>
          <cell r="H564">
            <v>1.0165E-2</v>
          </cell>
          <cell r="I564">
            <v>3.6594000000000002E-2</v>
          </cell>
        </row>
        <row r="565">
          <cell r="D565" t="str">
            <v>SM0834D0</v>
          </cell>
          <cell r="E565">
            <v>114514</v>
          </cell>
          <cell r="F565">
            <v>114596</v>
          </cell>
          <cell r="G565" t="str">
            <v>EGDTGM</v>
          </cell>
          <cell r="H565">
            <v>1.0479E-2</v>
          </cell>
          <cell r="I565">
            <v>3.7724000000000001E-2</v>
          </cell>
        </row>
        <row r="566">
          <cell r="D566" t="str">
            <v>SM1001D0</v>
          </cell>
          <cell r="E566">
            <v>114514</v>
          </cell>
          <cell r="F566">
            <v>114523</v>
          </cell>
          <cell r="G566" t="str">
            <v>SICERM</v>
          </cell>
          <cell r="H566">
            <v>1.0479E-2</v>
          </cell>
          <cell r="I566">
            <v>3.7724000000000001E-2</v>
          </cell>
        </row>
        <row r="567">
          <cell r="D567" t="str">
            <v>SM0411D0</v>
          </cell>
          <cell r="E567">
            <v>83133</v>
          </cell>
          <cell r="F567">
            <v>83142</v>
          </cell>
          <cell r="G567" t="str">
            <v>EGDTGM</v>
          </cell>
          <cell r="H567">
            <v>1.0840000000000001E-2</v>
          </cell>
          <cell r="I567">
            <v>3.9024000000000003E-2</v>
          </cell>
        </row>
        <row r="568">
          <cell r="D568" t="str">
            <v>SM0412D0</v>
          </cell>
          <cell r="E568">
            <v>83749</v>
          </cell>
          <cell r="F568">
            <v>83758</v>
          </cell>
          <cell r="G568" t="str">
            <v>EGDTGM</v>
          </cell>
          <cell r="H568">
            <v>1.0840000000000001E-2</v>
          </cell>
          <cell r="I568">
            <v>3.9024000000000003E-2</v>
          </cell>
        </row>
        <row r="569">
          <cell r="D569" t="str">
            <v>SM0413D0</v>
          </cell>
          <cell r="E569">
            <v>84629</v>
          </cell>
          <cell r="F569">
            <v>84638</v>
          </cell>
          <cell r="G569" t="str">
            <v>STATCV</v>
          </cell>
          <cell r="H569">
            <v>1.0840000000000001E-2</v>
          </cell>
          <cell r="I569">
            <v>3.9024000000000003E-2</v>
          </cell>
        </row>
        <row r="570">
          <cell r="D570" t="str">
            <v>SM0414D0</v>
          </cell>
          <cell r="E570">
            <v>83963</v>
          </cell>
          <cell r="F570">
            <v>83972</v>
          </cell>
          <cell r="G570" t="str">
            <v>HARGAZ</v>
          </cell>
          <cell r="H570">
            <v>1.0840000000000001E-2</v>
          </cell>
          <cell r="I570">
            <v>3.9024000000000003E-2</v>
          </cell>
        </row>
        <row r="571">
          <cell r="D571" t="str">
            <v>SM0415D1</v>
          </cell>
          <cell r="E571">
            <v>83320</v>
          </cell>
          <cell r="F571">
            <v>83339</v>
          </cell>
          <cell r="G571" t="str">
            <v>EGDTGM</v>
          </cell>
          <cell r="H571">
            <v>1.0840000000000001E-2</v>
          </cell>
          <cell r="I571">
            <v>3.9024000000000003E-2</v>
          </cell>
        </row>
        <row r="572">
          <cell r="D572" t="str">
            <v>SM0415D2</v>
          </cell>
          <cell r="E572">
            <v>83320</v>
          </cell>
          <cell r="F572">
            <v>83339</v>
          </cell>
          <cell r="G572" t="str">
            <v>HEINEK</v>
          </cell>
          <cell r="H572">
            <v>1.0840000000000001E-2</v>
          </cell>
          <cell r="I572">
            <v>3.9024000000000003E-2</v>
          </cell>
        </row>
        <row r="573">
          <cell r="D573" t="str">
            <v>SM0416D0</v>
          </cell>
          <cell r="E573">
            <v>83320</v>
          </cell>
          <cell r="F573">
            <v>83339</v>
          </cell>
          <cell r="G573" t="str">
            <v>UMCIUC</v>
          </cell>
          <cell r="H573">
            <v>1.0840000000000001E-2</v>
          </cell>
          <cell r="I573">
            <v>3.9024000000000003E-2</v>
          </cell>
        </row>
        <row r="574">
          <cell r="D574" t="str">
            <v>SM0418D0</v>
          </cell>
          <cell r="E574">
            <v>84825</v>
          </cell>
          <cell r="F574">
            <v>84898</v>
          </cell>
          <cell r="G574" t="str">
            <v>HARGAZ</v>
          </cell>
          <cell r="H574">
            <v>1.0840000000000001E-2</v>
          </cell>
          <cell r="I574">
            <v>3.9024000000000003E-2</v>
          </cell>
        </row>
        <row r="575">
          <cell r="D575" t="str">
            <v>SM0419D0</v>
          </cell>
          <cell r="E575">
            <v>83464</v>
          </cell>
          <cell r="F575">
            <v>83473</v>
          </cell>
          <cell r="G575" t="str">
            <v>HARGAZ</v>
          </cell>
          <cell r="H575">
            <v>1.0840000000000001E-2</v>
          </cell>
          <cell r="I575">
            <v>3.9024000000000003E-2</v>
          </cell>
        </row>
        <row r="576">
          <cell r="D576" t="str">
            <v>SM0420D0</v>
          </cell>
          <cell r="E576">
            <v>85760</v>
          </cell>
          <cell r="F576">
            <v>85779</v>
          </cell>
          <cell r="G576" t="str">
            <v>HARGAZ</v>
          </cell>
          <cell r="H576">
            <v>1.0840000000000001E-2</v>
          </cell>
          <cell r="I576">
            <v>3.9024000000000003E-2</v>
          </cell>
        </row>
        <row r="577">
          <cell r="D577" t="str">
            <v>SM0421D0</v>
          </cell>
          <cell r="E577">
            <v>83151</v>
          </cell>
          <cell r="F577">
            <v>83160</v>
          </cell>
          <cell r="G577" t="str">
            <v>EGDTGM</v>
          </cell>
          <cell r="H577">
            <v>1.0840000000000001E-2</v>
          </cell>
          <cell r="I577">
            <v>3.9024000000000003E-2</v>
          </cell>
        </row>
        <row r="578">
          <cell r="D578" t="str">
            <v>SM0951D0</v>
          </cell>
          <cell r="E578">
            <v>83320</v>
          </cell>
          <cell r="F578">
            <v>83339</v>
          </cell>
          <cell r="G578" t="str">
            <v>TEHNMC</v>
          </cell>
          <cell r="H578">
            <v>1.0840000000000001E-2</v>
          </cell>
          <cell r="I578">
            <v>3.9024000000000003E-2</v>
          </cell>
        </row>
        <row r="579">
          <cell r="D579" t="str">
            <v>SM0999D0</v>
          </cell>
          <cell r="E579">
            <v>84825</v>
          </cell>
          <cell r="F579">
            <v>84852</v>
          </cell>
          <cell r="G579" t="str">
            <v>GORDON</v>
          </cell>
          <cell r="H579">
            <v>1.0840000000000001E-2</v>
          </cell>
          <cell r="I579">
            <v>3.9024000000000003E-2</v>
          </cell>
        </row>
        <row r="580">
          <cell r="D580" t="str">
            <v>SM1000D0</v>
          </cell>
          <cell r="E580">
            <v>83561</v>
          </cell>
          <cell r="F580">
            <v>83570</v>
          </cell>
          <cell r="G580" t="str">
            <v>HARGAZ</v>
          </cell>
          <cell r="H580">
            <v>1.0840000000000001E-2</v>
          </cell>
          <cell r="I580">
            <v>3.9024000000000003E-2</v>
          </cell>
        </row>
        <row r="581">
          <cell r="D581" t="str">
            <v>SM1025D0</v>
          </cell>
          <cell r="E581">
            <v>86339</v>
          </cell>
          <cell r="F581">
            <v>86357</v>
          </cell>
          <cell r="G581" t="str">
            <v>HARGAZ</v>
          </cell>
          <cell r="H581">
            <v>1.0840000000000001E-2</v>
          </cell>
          <cell r="I581">
            <v>3.9024000000000003E-2</v>
          </cell>
        </row>
        <row r="582">
          <cell r="D582" t="str">
            <v>SM0388D0</v>
          </cell>
          <cell r="E582">
            <v>63394</v>
          </cell>
          <cell r="F582">
            <v>63401</v>
          </cell>
          <cell r="G582" t="str">
            <v>DISTSR</v>
          </cell>
          <cell r="H582">
            <v>1.0969E-2</v>
          </cell>
          <cell r="I582">
            <v>3.9488000000000002E-2</v>
          </cell>
        </row>
        <row r="583">
          <cell r="D583" t="str">
            <v>SM0389D0</v>
          </cell>
          <cell r="E583">
            <v>64425</v>
          </cell>
          <cell r="F583">
            <v>64434</v>
          </cell>
          <cell r="G583" t="str">
            <v>DISTSR</v>
          </cell>
          <cell r="H583">
            <v>1.0969E-2</v>
          </cell>
          <cell r="I583">
            <v>3.9488000000000002E-2</v>
          </cell>
        </row>
        <row r="584">
          <cell r="D584" t="str">
            <v>SM0391D0</v>
          </cell>
          <cell r="E584">
            <v>63447</v>
          </cell>
          <cell r="F584">
            <v>63456</v>
          </cell>
          <cell r="G584" t="str">
            <v>DISTSR</v>
          </cell>
          <cell r="H584">
            <v>1.0049000000000001E-2</v>
          </cell>
          <cell r="I584">
            <v>3.6176E-2</v>
          </cell>
        </row>
        <row r="585">
          <cell r="D585" t="str">
            <v>SM0392D0</v>
          </cell>
          <cell r="E585">
            <v>64997</v>
          </cell>
          <cell r="F585">
            <v>65002</v>
          </cell>
          <cell r="G585" t="str">
            <v>DISTSR</v>
          </cell>
          <cell r="H585">
            <v>1.0049000000000001E-2</v>
          </cell>
          <cell r="I585">
            <v>3.6176E-2</v>
          </cell>
        </row>
        <row r="586">
          <cell r="D586" t="str">
            <v>SM0393D0</v>
          </cell>
          <cell r="E586">
            <v>63447</v>
          </cell>
          <cell r="F586">
            <v>63465</v>
          </cell>
          <cell r="G586" t="str">
            <v>DISTSR</v>
          </cell>
          <cell r="H586">
            <v>1.0049000000000001E-2</v>
          </cell>
          <cell r="I586">
            <v>3.6176E-2</v>
          </cell>
        </row>
        <row r="587">
          <cell r="D587" t="str">
            <v>SM0396D0</v>
          </cell>
          <cell r="E587">
            <v>63802</v>
          </cell>
          <cell r="F587">
            <v>63811</v>
          </cell>
          <cell r="G587" t="str">
            <v>DISTSR</v>
          </cell>
          <cell r="H587">
            <v>1.0049000000000001E-2</v>
          </cell>
          <cell r="I587">
            <v>3.6176E-2</v>
          </cell>
        </row>
        <row r="588">
          <cell r="D588" t="str">
            <v>SM0397D0</v>
          </cell>
          <cell r="E588">
            <v>86188</v>
          </cell>
          <cell r="F588">
            <v>86197</v>
          </cell>
          <cell r="G588" t="str">
            <v>EGDTGM</v>
          </cell>
          <cell r="H588">
            <v>1.0049000000000001E-2</v>
          </cell>
          <cell r="I588">
            <v>3.6176E-2</v>
          </cell>
        </row>
        <row r="589">
          <cell r="D589" t="str">
            <v>SM0398D0</v>
          </cell>
          <cell r="E589">
            <v>64871</v>
          </cell>
          <cell r="F589">
            <v>64880</v>
          </cell>
          <cell r="G589" t="str">
            <v>CETBLV</v>
          </cell>
          <cell r="H589">
            <v>1.0049000000000001E-2</v>
          </cell>
          <cell r="I589">
            <v>3.6176E-2</v>
          </cell>
        </row>
        <row r="590">
          <cell r="D590" t="str">
            <v>SM0399D0</v>
          </cell>
          <cell r="E590">
            <v>64871</v>
          </cell>
          <cell r="F590">
            <v>64880</v>
          </cell>
          <cell r="G590" t="str">
            <v>IMPERT</v>
          </cell>
          <cell r="H590">
            <v>1.0049000000000001E-2</v>
          </cell>
          <cell r="I590">
            <v>3.6176E-2</v>
          </cell>
        </row>
        <row r="591">
          <cell r="D591" t="str">
            <v>SM0400D0</v>
          </cell>
          <cell r="E591">
            <v>64871</v>
          </cell>
          <cell r="F591">
            <v>64880</v>
          </cell>
          <cell r="G591" t="str">
            <v>DISTSR</v>
          </cell>
          <cell r="H591">
            <v>1.0049000000000001E-2</v>
          </cell>
          <cell r="I591">
            <v>3.6176E-2</v>
          </cell>
        </row>
        <row r="592">
          <cell r="D592" t="str">
            <v>SM0402D0</v>
          </cell>
          <cell r="E592">
            <v>64130</v>
          </cell>
          <cell r="F592">
            <v>64167</v>
          </cell>
          <cell r="G592" t="str">
            <v>COMPIM</v>
          </cell>
          <cell r="H592">
            <v>1.0049000000000001E-2</v>
          </cell>
          <cell r="I592">
            <v>3.6176E-2</v>
          </cell>
        </row>
        <row r="593">
          <cell r="D593" t="str">
            <v>SM0403D0</v>
          </cell>
          <cell r="E593">
            <v>63526</v>
          </cell>
          <cell r="F593">
            <v>63535</v>
          </cell>
          <cell r="G593" t="str">
            <v>DISTSR</v>
          </cell>
          <cell r="H593">
            <v>1.0049000000000001E-2</v>
          </cell>
          <cell r="I593">
            <v>3.6176E-2</v>
          </cell>
        </row>
        <row r="594">
          <cell r="D594" t="str">
            <v>SM0404D0</v>
          </cell>
          <cell r="E594">
            <v>64826</v>
          </cell>
          <cell r="F594">
            <v>64835</v>
          </cell>
          <cell r="G594" t="str">
            <v>DISTSR</v>
          </cell>
          <cell r="H594">
            <v>1.0049000000000001E-2</v>
          </cell>
          <cell r="I594">
            <v>3.6176E-2</v>
          </cell>
        </row>
        <row r="595">
          <cell r="D595" t="str">
            <v>SM0405D0</v>
          </cell>
          <cell r="E595">
            <v>63740</v>
          </cell>
          <cell r="F595">
            <v>63759</v>
          </cell>
          <cell r="G595" t="str">
            <v>DISTSR</v>
          </cell>
          <cell r="H595">
            <v>1.0049000000000001E-2</v>
          </cell>
          <cell r="I595">
            <v>3.6176E-2</v>
          </cell>
        </row>
        <row r="596">
          <cell r="D596" t="str">
            <v>SM0406D0</v>
          </cell>
          <cell r="E596">
            <v>63740</v>
          </cell>
          <cell r="F596">
            <v>63759</v>
          </cell>
          <cell r="G596" t="str">
            <v>AMYLUM</v>
          </cell>
          <cell r="H596">
            <v>1.0049000000000001E-2</v>
          </cell>
          <cell r="I596">
            <v>3.6176E-2</v>
          </cell>
        </row>
        <row r="597">
          <cell r="D597" t="str">
            <v>SM0407D0</v>
          </cell>
          <cell r="E597">
            <v>64461</v>
          </cell>
          <cell r="F597">
            <v>64470</v>
          </cell>
          <cell r="G597" t="str">
            <v>DISTSR</v>
          </cell>
          <cell r="H597">
            <v>1.0049000000000001E-2</v>
          </cell>
          <cell r="I597">
            <v>3.6176E-2</v>
          </cell>
        </row>
        <row r="598">
          <cell r="D598" t="str">
            <v>SM0408D0</v>
          </cell>
          <cell r="E598">
            <v>64096</v>
          </cell>
          <cell r="F598">
            <v>64103</v>
          </cell>
          <cell r="G598" t="str">
            <v>DISTSR</v>
          </cell>
          <cell r="H598">
            <v>1.0049000000000001E-2</v>
          </cell>
          <cell r="I598">
            <v>3.6176E-2</v>
          </cell>
        </row>
        <row r="599">
          <cell r="D599" t="str">
            <v>SM0933D0</v>
          </cell>
          <cell r="E599">
            <v>83320</v>
          </cell>
          <cell r="F599">
            <v>83339</v>
          </cell>
          <cell r="G599" t="str">
            <v>GABYSP</v>
          </cell>
          <cell r="H599">
            <v>1.0049000000000001E-2</v>
          </cell>
          <cell r="I599">
            <v>3.6176E-2</v>
          </cell>
        </row>
        <row r="600">
          <cell r="D600" t="str">
            <v>SM0937D1</v>
          </cell>
          <cell r="E600">
            <v>85680</v>
          </cell>
          <cell r="F600">
            <v>85699</v>
          </cell>
          <cell r="G600" t="str">
            <v>PERLHG</v>
          </cell>
          <cell r="H600">
            <v>1.0049000000000001E-2</v>
          </cell>
          <cell r="I600">
            <v>3.6176E-2</v>
          </cell>
        </row>
        <row r="601">
          <cell r="D601" t="str">
            <v>SM0937D2</v>
          </cell>
          <cell r="E601">
            <v>85680</v>
          </cell>
          <cell r="F601">
            <v>85699</v>
          </cell>
          <cell r="G601" t="str">
            <v>HARGAZ</v>
          </cell>
          <cell r="H601">
            <v>1.0049000000000001E-2</v>
          </cell>
          <cell r="I601">
            <v>3.6176E-2</v>
          </cell>
        </row>
        <row r="602">
          <cell r="D602" t="str">
            <v>SM0985D0</v>
          </cell>
          <cell r="E602">
            <v>85680</v>
          </cell>
          <cell r="F602">
            <v>85733</v>
          </cell>
          <cell r="G602" t="str">
            <v>HARGAZ</v>
          </cell>
          <cell r="H602">
            <v>1.0049000000000001E-2</v>
          </cell>
          <cell r="I602">
            <v>3.6176E-2</v>
          </cell>
        </row>
        <row r="603">
          <cell r="D603" t="str">
            <v>SM1014D0</v>
          </cell>
          <cell r="E603">
            <v>83981</v>
          </cell>
          <cell r="F603">
            <v>84022</v>
          </cell>
          <cell r="G603" t="str">
            <v>HARGAZ</v>
          </cell>
          <cell r="H603">
            <v>1.0049000000000001E-2</v>
          </cell>
          <cell r="I603">
            <v>3.6176E-2</v>
          </cell>
        </row>
        <row r="604">
          <cell r="D604" t="str">
            <v>SM1026D0</v>
          </cell>
          <cell r="E604">
            <v>85788</v>
          </cell>
          <cell r="F604">
            <v>85797</v>
          </cell>
          <cell r="G604" t="str">
            <v>HARGAZ</v>
          </cell>
          <cell r="H604">
            <v>1.0049000000000001E-2</v>
          </cell>
          <cell r="I604">
            <v>3.6176E-2</v>
          </cell>
        </row>
        <row r="605">
          <cell r="D605" t="str">
            <v>SM0438D0</v>
          </cell>
          <cell r="E605">
            <v>20563</v>
          </cell>
          <cell r="F605">
            <v>20572</v>
          </cell>
          <cell r="G605" t="str">
            <v>EGDTGM</v>
          </cell>
          <cell r="H605">
            <v>1.0172E-2</v>
          </cell>
          <cell r="I605">
            <v>3.6618999999999999E-2</v>
          </cell>
        </row>
        <row r="606">
          <cell r="D606" t="str">
            <v>SM0128D0</v>
          </cell>
          <cell r="E606">
            <v>20563</v>
          </cell>
          <cell r="F606">
            <v>20572</v>
          </cell>
          <cell r="G606" t="str">
            <v>INTAGO</v>
          </cell>
          <cell r="H606">
            <v>1.0049000000000001E-2</v>
          </cell>
          <cell r="I606">
            <v>3.6176E-2</v>
          </cell>
        </row>
        <row r="607">
          <cell r="D607" t="str">
            <v>SM0385D0</v>
          </cell>
          <cell r="E607">
            <v>23797</v>
          </cell>
          <cell r="F607">
            <v>23859</v>
          </cell>
          <cell r="G607" t="str">
            <v>CARMUN</v>
          </cell>
          <cell r="H607">
            <v>1.0049000000000001E-2</v>
          </cell>
          <cell r="I607">
            <v>3.6176E-2</v>
          </cell>
        </row>
        <row r="608">
          <cell r="D608" t="str">
            <v>SM0386D0</v>
          </cell>
          <cell r="E608">
            <v>23797</v>
          </cell>
          <cell r="F608">
            <v>23804</v>
          </cell>
          <cell r="G608" t="str">
            <v>EGDTGM</v>
          </cell>
          <cell r="H608">
            <v>1.0049000000000001E-2</v>
          </cell>
          <cell r="I608">
            <v>3.6176E-2</v>
          </cell>
        </row>
        <row r="609">
          <cell r="D609" t="str">
            <v>SM0387D0</v>
          </cell>
          <cell r="E609">
            <v>23797</v>
          </cell>
          <cell r="F609">
            <v>23804</v>
          </cell>
          <cell r="G609" t="str">
            <v>PACOTZ</v>
          </cell>
          <cell r="H609">
            <v>1.0049000000000001E-2</v>
          </cell>
          <cell r="I609">
            <v>3.6176E-2</v>
          </cell>
        </row>
        <row r="610">
          <cell r="D610" t="str">
            <v>SM0909D0</v>
          </cell>
          <cell r="E610">
            <v>23797</v>
          </cell>
          <cell r="F610">
            <v>23804</v>
          </cell>
          <cell r="G610" t="str">
            <v>CASUNP</v>
          </cell>
          <cell r="H610">
            <v>1.0049000000000001E-2</v>
          </cell>
          <cell r="I610">
            <v>3.6176E-2</v>
          </cell>
        </row>
        <row r="611">
          <cell r="D611" t="str">
            <v>SM0390D0</v>
          </cell>
          <cell r="E611">
            <v>64906</v>
          </cell>
          <cell r="F611">
            <v>64924</v>
          </cell>
          <cell r="G611" t="str">
            <v>LENARC</v>
          </cell>
          <cell r="H611">
            <v>1.0179000000000001E-2</v>
          </cell>
          <cell r="I611">
            <v>3.6644000000000003E-2</v>
          </cell>
        </row>
        <row r="612">
          <cell r="D612" t="str">
            <v>SM1003D0</v>
          </cell>
          <cell r="E612">
            <v>64504</v>
          </cell>
          <cell r="F612">
            <v>64513</v>
          </cell>
          <cell r="G612" t="str">
            <v>OLIGPL</v>
          </cell>
          <cell r="H612">
            <v>1.0179000000000001E-2</v>
          </cell>
          <cell r="I612">
            <v>3.6644000000000003E-2</v>
          </cell>
        </row>
        <row r="613">
          <cell r="D613" t="str">
            <v>SM0422D0</v>
          </cell>
          <cell r="E613">
            <v>20910</v>
          </cell>
          <cell r="F613">
            <v>20947</v>
          </cell>
          <cell r="G613" t="str">
            <v>EGDTGM</v>
          </cell>
          <cell r="H613">
            <v>1.0182E-2</v>
          </cell>
          <cell r="I613">
            <v>3.6655E-2</v>
          </cell>
        </row>
        <row r="614">
          <cell r="D614" t="str">
            <v>SM0423D0</v>
          </cell>
          <cell r="E614">
            <v>20910</v>
          </cell>
          <cell r="F614">
            <v>20938</v>
          </cell>
          <cell r="G614" t="str">
            <v>EGDTGM</v>
          </cell>
          <cell r="H614">
            <v>1.0182E-2</v>
          </cell>
          <cell r="I614">
            <v>3.6655E-2</v>
          </cell>
        </row>
        <row r="615">
          <cell r="D615" t="str">
            <v>SM0424D0</v>
          </cell>
          <cell r="E615">
            <v>20910</v>
          </cell>
          <cell r="F615">
            <v>20929</v>
          </cell>
          <cell r="G615" t="str">
            <v>EGDTGM</v>
          </cell>
          <cell r="H615">
            <v>1.0182E-2</v>
          </cell>
          <cell r="I615">
            <v>3.6655E-2</v>
          </cell>
        </row>
        <row r="616">
          <cell r="D616" t="str">
            <v>SM0425D0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1.0182E-2</v>
          </cell>
          <cell r="I616">
            <v>3.6655E-2</v>
          </cell>
        </row>
        <row r="617">
          <cell r="D617" t="str">
            <v>SM0426D0</v>
          </cell>
          <cell r="E617">
            <v>20965</v>
          </cell>
          <cell r="F617">
            <v>20974</v>
          </cell>
          <cell r="G617" t="str">
            <v>EGDTGM</v>
          </cell>
          <cell r="H617">
            <v>1.0182E-2</v>
          </cell>
          <cell r="I617">
            <v>3.6655E-2</v>
          </cell>
        </row>
        <row r="618">
          <cell r="D618" t="str">
            <v>SM0427D0</v>
          </cell>
          <cell r="E618">
            <v>20965</v>
          </cell>
          <cell r="F618">
            <v>20974</v>
          </cell>
          <cell r="G618" t="str">
            <v>MANMGO</v>
          </cell>
          <cell r="H618">
            <v>1.0182E-2</v>
          </cell>
          <cell r="I618">
            <v>3.6655E-2</v>
          </cell>
        </row>
        <row r="619">
          <cell r="D619" t="str">
            <v>SM0430D0</v>
          </cell>
          <cell r="E619">
            <v>20965</v>
          </cell>
          <cell r="F619">
            <v>20983</v>
          </cell>
          <cell r="G619" t="str">
            <v>EGDTGM</v>
          </cell>
          <cell r="H619">
            <v>1.0182E-2</v>
          </cell>
          <cell r="I619">
            <v>3.6655E-2</v>
          </cell>
        </row>
        <row r="620">
          <cell r="D620" t="str">
            <v>SM0431D0</v>
          </cell>
          <cell r="E620">
            <v>22166</v>
          </cell>
          <cell r="F620">
            <v>22175</v>
          </cell>
          <cell r="G620" t="str">
            <v>EGDTGM</v>
          </cell>
          <cell r="H620">
            <v>1.0182E-2</v>
          </cell>
          <cell r="I620">
            <v>3.6655E-2</v>
          </cell>
        </row>
        <row r="621">
          <cell r="D621" t="str">
            <v>SM0432D1</v>
          </cell>
          <cell r="E621">
            <v>20821</v>
          </cell>
          <cell r="F621">
            <v>20830</v>
          </cell>
          <cell r="G621" t="str">
            <v>EGDTGM</v>
          </cell>
          <cell r="H621">
            <v>1.0182E-2</v>
          </cell>
          <cell r="I621">
            <v>3.6655E-2</v>
          </cell>
        </row>
        <row r="622">
          <cell r="D622" t="str">
            <v>SM0436D0</v>
          </cell>
          <cell r="E622">
            <v>20821</v>
          </cell>
          <cell r="F622">
            <v>20858</v>
          </cell>
          <cell r="G622" t="str">
            <v>EGDTGM</v>
          </cell>
          <cell r="H622">
            <v>1.0182E-2</v>
          </cell>
          <cell r="I622">
            <v>3.6655E-2</v>
          </cell>
        </row>
        <row r="623">
          <cell r="D623" t="str">
            <v>SM0437D0</v>
          </cell>
          <cell r="E623">
            <v>20876</v>
          </cell>
          <cell r="F623">
            <v>20885</v>
          </cell>
          <cell r="G623" t="str">
            <v>EGDTGM</v>
          </cell>
          <cell r="H623">
            <v>1.0182E-2</v>
          </cell>
          <cell r="I623">
            <v>3.6655E-2</v>
          </cell>
        </row>
        <row r="624">
          <cell r="D624" t="str">
            <v>SM0440D0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1.0182E-2</v>
          </cell>
          <cell r="I624">
            <v>3.6655E-2</v>
          </cell>
        </row>
        <row r="625">
          <cell r="D625" t="str">
            <v>SM1156D0</v>
          </cell>
          <cell r="E625">
            <v>20821</v>
          </cell>
          <cell r="F625">
            <v>20830</v>
          </cell>
          <cell r="G625" t="str">
            <v>EGDTGM</v>
          </cell>
          <cell r="H625">
            <v>1.0182E-2</v>
          </cell>
          <cell r="I625">
            <v>3.6655E-2</v>
          </cell>
        </row>
        <row r="626">
          <cell r="D626" t="str">
            <v>SM0307D0</v>
          </cell>
          <cell r="E626">
            <v>124938</v>
          </cell>
          <cell r="F626">
            <v>124974</v>
          </cell>
          <cell r="G626" t="str">
            <v>TLSITB</v>
          </cell>
          <cell r="H626">
            <v>1.1426E-2</v>
          </cell>
          <cell r="I626">
            <v>4.1133999999999997E-2</v>
          </cell>
        </row>
        <row r="627">
          <cell r="D627" t="str">
            <v>SM0450D1</v>
          </cell>
          <cell r="E627">
            <v>120824</v>
          </cell>
          <cell r="F627">
            <v>120833</v>
          </cell>
          <cell r="G627" t="str">
            <v>KOBERS</v>
          </cell>
          <cell r="H627">
            <v>1.1426E-2</v>
          </cell>
          <cell r="I627">
            <v>4.1133999999999997E-2</v>
          </cell>
        </row>
        <row r="628">
          <cell r="D628" t="str">
            <v>SM0450D2</v>
          </cell>
          <cell r="E628">
            <v>120824</v>
          </cell>
          <cell r="F628">
            <v>120833</v>
          </cell>
          <cell r="G628" t="str">
            <v>RIFILS</v>
          </cell>
          <cell r="H628">
            <v>1.1426E-2</v>
          </cell>
          <cell r="I628">
            <v>4.1133999999999997E-2</v>
          </cell>
        </row>
        <row r="629">
          <cell r="D629" t="str">
            <v>SM0453D0</v>
          </cell>
          <cell r="E629">
            <v>120726</v>
          </cell>
          <cell r="F629">
            <v>120735</v>
          </cell>
          <cell r="G629" t="str">
            <v>EGDTGM</v>
          </cell>
          <cell r="H629">
            <v>1.1426E-2</v>
          </cell>
          <cell r="I629">
            <v>4.1133999999999997E-2</v>
          </cell>
        </row>
        <row r="630">
          <cell r="D630" t="str">
            <v>SM0454D0</v>
          </cell>
          <cell r="E630">
            <v>120726</v>
          </cell>
          <cell r="F630">
            <v>120735</v>
          </cell>
          <cell r="G630" t="str">
            <v>EGDTGM</v>
          </cell>
          <cell r="H630">
            <v>1.1426E-2</v>
          </cell>
          <cell r="I630">
            <v>4.1133999999999997E-2</v>
          </cell>
        </row>
        <row r="631">
          <cell r="D631" t="str">
            <v>SM0455D0</v>
          </cell>
          <cell r="E631">
            <v>124938</v>
          </cell>
          <cell r="F631">
            <v>124974</v>
          </cell>
          <cell r="G631" t="str">
            <v>EGDTGM</v>
          </cell>
          <cell r="H631">
            <v>1.1426E-2</v>
          </cell>
          <cell r="I631">
            <v>4.1133999999999997E-2</v>
          </cell>
        </row>
        <row r="632">
          <cell r="D632" t="str">
            <v>SM0456D0</v>
          </cell>
          <cell r="E632">
            <v>124938</v>
          </cell>
          <cell r="F632">
            <v>124965</v>
          </cell>
          <cell r="G632" t="str">
            <v>SANBIS</v>
          </cell>
          <cell r="H632">
            <v>1.1426E-2</v>
          </cell>
          <cell r="I632">
            <v>4.1133999999999997E-2</v>
          </cell>
        </row>
        <row r="633">
          <cell r="D633" t="str">
            <v>SM0457D0</v>
          </cell>
          <cell r="E633">
            <v>124938</v>
          </cell>
          <cell r="F633">
            <v>124992</v>
          </cell>
          <cell r="G633" t="str">
            <v>UNOPAN</v>
          </cell>
          <cell r="H633">
            <v>1.1426E-2</v>
          </cell>
          <cell r="I633">
            <v>4.1133999999999997E-2</v>
          </cell>
        </row>
        <row r="634">
          <cell r="D634" t="str">
            <v>SM0458D0</v>
          </cell>
          <cell r="E634">
            <v>123601</v>
          </cell>
          <cell r="F634">
            <v>123665</v>
          </cell>
          <cell r="G634" t="str">
            <v>EGDTGM</v>
          </cell>
          <cell r="H634">
            <v>1.1426E-2</v>
          </cell>
          <cell r="I634">
            <v>4.1133999999999997E-2</v>
          </cell>
        </row>
        <row r="635">
          <cell r="D635" t="str">
            <v>SM0459D0</v>
          </cell>
          <cell r="E635">
            <v>120968</v>
          </cell>
          <cell r="F635">
            <v>120977</v>
          </cell>
          <cell r="G635" t="str">
            <v>EGDTGM</v>
          </cell>
          <cell r="H635">
            <v>1.1426E-2</v>
          </cell>
          <cell r="I635">
            <v>4.1133999999999997E-2</v>
          </cell>
        </row>
        <row r="636">
          <cell r="D636" t="str">
            <v>SM0461D0</v>
          </cell>
          <cell r="E636">
            <v>124938</v>
          </cell>
          <cell r="F636">
            <v>124992</v>
          </cell>
          <cell r="G636" t="str">
            <v>KOBERV</v>
          </cell>
          <cell r="H636">
            <v>1.1426E-2</v>
          </cell>
          <cell r="I636">
            <v>4.1133999999999997E-2</v>
          </cell>
        </row>
        <row r="637">
          <cell r="D637" t="str">
            <v>SM0990D0</v>
          </cell>
          <cell r="E637">
            <v>120771</v>
          </cell>
          <cell r="F637">
            <v>120780</v>
          </cell>
          <cell r="G637" t="str">
            <v>PRDPRS</v>
          </cell>
          <cell r="H637">
            <v>1.1426E-2</v>
          </cell>
          <cell r="I637">
            <v>4.1133999999999997E-2</v>
          </cell>
        </row>
        <row r="638">
          <cell r="D638" t="str">
            <v>SM1052D0</v>
          </cell>
          <cell r="E638">
            <v>124938</v>
          </cell>
          <cell r="F638">
            <v>124992</v>
          </cell>
          <cell r="G638" t="str">
            <v>EGDTGM</v>
          </cell>
          <cell r="H638">
            <v>1.1426E-2</v>
          </cell>
          <cell r="I638">
            <v>4.1133999999999997E-2</v>
          </cell>
        </row>
        <row r="639">
          <cell r="D639" t="str">
            <v>SM1074D0</v>
          </cell>
          <cell r="E639">
            <v>120726</v>
          </cell>
          <cell r="F639">
            <v>120735</v>
          </cell>
          <cell r="G639" t="str">
            <v>PECART</v>
          </cell>
          <cell r="H639">
            <v>1.1426E-2</v>
          </cell>
          <cell r="I639">
            <v>4.1133999999999997E-2</v>
          </cell>
        </row>
        <row r="640">
          <cell r="D640" t="str">
            <v>SM1108D0</v>
          </cell>
          <cell r="E640">
            <v>120771</v>
          </cell>
          <cell r="F640">
            <v>120780</v>
          </cell>
          <cell r="G640" t="str">
            <v>PRISMA</v>
          </cell>
          <cell r="H640">
            <v>1.1426E-2</v>
          </cell>
          <cell r="I640">
            <v>4.1133999999999997E-2</v>
          </cell>
        </row>
        <row r="641">
          <cell r="D641" t="str">
            <v>SM1137D0</v>
          </cell>
          <cell r="E641">
            <v>120726</v>
          </cell>
          <cell r="F641">
            <v>120735</v>
          </cell>
          <cell r="G641" t="str">
            <v>EGDTGM</v>
          </cell>
          <cell r="H641">
            <v>1.1426E-2</v>
          </cell>
          <cell r="I641">
            <v>4.1133999999999997E-2</v>
          </cell>
        </row>
        <row r="642">
          <cell r="D642" t="str">
            <v>SM0448D2</v>
          </cell>
          <cell r="E642">
            <v>120824</v>
          </cell>
          <cell r="F642">
            <v>120833</v>
          </cell>
          <cell r="G642" t="str">
            <v>GAPRII</v>
          </cell>
          <cell r="H642">
            <v>1.1527000000000001E-2</v>
          </cell>
          <cell r="I642">
            <v>4.1496999999999999E-2</v>
          </cell>
        </row>
        <row r="643">
          <cell r="D643" t="str">
            <v>SM0448D3</v>
          </cell>
          <cell r="E643">
            <v>120824</v>
          </cell>
          <cell r="F643">
            <v>120833</v>
          </cell>
          <cell r="G643" t="str">
            <v>YARNEA</v>
          </cell>
          <cell r="H643">
            <v>1.1527000000000001E-2</v>
          </cell>
          <cell r="I643">
            <v>4.1496999999999999E-2</v>
          </cell>
        </row>
        <row r="644">
          <cell r="D644" t="str">
            <v>SM0448D4</v>
          </cell>
          <cell r="E644">
            <v>120824</v>
          </cell>
          <cell r="F644">
            <v>120833</v>
          </cell>
          <cell r="G644" t="str">
            <v>EGDTGM</v>
          </cell>
          <cell r="H644">
            <v>1.1527000000000001E-2</v>
          </cell>
          <cell r="I644">
            <v>4.1496999999999999E-2</v>
          </cell>
        </row>
        <row r="645">
          <cell r="D645" t="str">
            <v>SM0448D5</v>
          </cell>
          <cell r="E645">
            <v>120824</v>
          </cell>
          <cell r="F645">
            <v>120833</v>
          </cell>
          <cell r="G645" t="str">
            <v>EGDTGM</v>
          </cell>
          <cell r="H645">
            <v>1.1527000000000001E-2</v>
          </cell>
          <cell r="I645">
            <v>4.1496999999999999E-2</v>
          </cell>
        </row>
        <row r="646">
          <cell r="D646" t="str">
            <v>SM0448D1</v>
          </cell>
          <cell r="E646">
            <v>120824</v>
          </cell>
          <cell r="F646">
            <v>120833</v>
          </cell>
          <cell r="G646" t="str">
            <v>GAPROI</v>
          </cell>
          <cell r="H646">
            <v>1.0982E-2</v>
          </cell>
          <cell r="I646">
            <v>3.9535000000000001E-2</v>
          </cell>
        </row>
        <row r="647">
          <cell r="D647" t="str">
            <v>SM1167D0</v>
          </cell>
          <cell r="E647">
            <v>21506</v>
          </cell>
          <cell r="F647">
            <v>21515</v>
          </cell>
          <cell r="G647" t="str">
            <v>RUSTRA</v>
          </cell>
          <cell r="H647">
            <v>1.0982E-2</v>
          </cell>
          <cell r="I647">
            <v>3.9535000000000001E-2</v>
          </cell>
        </row>
        <row r="648">
          <cell r="D648" t="str">
            <v>SM0446D0</v>
          </cell>
          <cell r="E648">
            <v>20778</v>
          </cell>
          <cell r="F648">
            <v>20787</v>
          </cell>
          <cell r="G648" t="str">
            <v>EGDTGM</v>
          </cell>
          <cell r="H648">
            <v>1.1527000000000001E-2</v>
          </cell>
          <cell r="I648">
            <v>4.1496999999999999E-2</v>
          </cell>
        </row>
        <row r="649">
          <cell r="D649" t="str">
            <v>SM0939D0</v>
          </cell>
          <cell r="E649">
            <v>123674</v>
          </cell>
          <cell r="F649">
            <v>123683</v>
          </cell>
          <cell r="G649" t="str">
            <v>EGDTGM</v>
          </cell>
          <cell r="H649">
            <v>1.1527000000000001E-2</v>
          </cell>
          <cell r="I649">
            <v>4.1496999999999999E-2</v>
          </cell>
        </row>
        <row r="650">
          <cell r="D650" t="str">
            <v>SM1127D0</v>
          </cell>
          <cell r="E650">
            <v>124117</v>
          </cell>
          <cell r="F650">
            <v>124126</v>
          </cell>
          <cell r="G650" t="str">
            <v>PRISMA</v>
          </cell>
          <cell r="H650">
            <v>1.1527000000000001E-2</v>
          </cell>
          <cell r="I650">
            <v>4.1496999999999999E-2</v>
          </cell>
        </row>
        <row r="651">
          <cell r="D651" t="str">
            <v>SM0452D0</v>
          </cell>
          <cell r="E651">
            <v>124616</v>
          </cell>
          <cell r="F651">
            <v>124625</v>
          </cell>
          <cell r="G651" t="str">
            <v>EGDTGM</v>
          </cell>
          <cell r="H651">
            <v>1.1597E-2</v>
          </cell>
          <cell r="I651">
            <v>4.1749000000000001E-2</v>
          </cell>
        </row>
        <row r="652">
          <cell r="D652" t="str">
            <v>SM0442D0</v>
          </cell>
          <cell r="E652">
            <v>20466</v>
          </cell>
          <cell r="F652">
            <v>20493</v>
          </cell>
          <cell r="G652" t="str">
            <v>EGDTGM</v>
          </cell>
          <cell r="H652">
            <v>1.021E-2</v>
          </cell>
          <cell r="I652">
            <v>3.6755999999999997E-2</v>
          </cell>
        </row>
        <row r="653">
          <cell r="D653" t="str">
            <v>SM0444D0</v>
          </cell>
          <cell r="E653">
            <v>20466</v>
          </cell>
          <cell r="F653">
            <v>20509</v>
          </cell>
          <cell r="G653" t="str">
            <v>EGDTGM</v>
          </cell>
          <cell r="H653">
            <v>1.021E-2</v>
          </cell>
          <cell r="I653">
            <v>3.6755999999999997E-2</v>
          </cell>
        </row>
        <row r="654">
          <cell r="D654" t="str">
            <v>SM0063D0</v>
          </cell>
          <cell r="E654">
            <v>96478</v>
          </cell>
          <cell r="F654">
            <v>96487</v>
          </cell>
          <cell r="G654" t="str">
            <v>GAZNEH</v>
          </cell>
          <cell r="H654">
            <v>1.1018E-2</v>
          </cell>
          <cell r="I654">
            <v>3.9664999999999999E-2</v>
          </cell>
        </row>
        <row r="655">
          <cell r="D655" t="str">
            <v>SM0468D0</v>
          </cell>
          <cell r="E655">
            <v>95355</v>
          </cell>
          <cell r="F655">
            <v>95364</v>
          </cell>
          <cell r="G655" t="str">
            <v>GAZNEH</v>
          </cell>
          <cell r="H655">
            <v>1.1018E-2</v>
          </cell>
          <cell r="I655">
            <v>3.9664999999999999E-2</v>
          </cell>
        </row>
        <row r="656">
          <cell r="D656" t="str">
            <v>SM0468D1</v>
          </cell>
          <cell r="E656">
            <v>98998</v>
          </cell>
          <cell r="F656">
            <v>99003</v>
          </cell>
          <cell r="G656" t="str">
            <v>DESIGN</v>
          </cell>
          <cell r="H656">
            <v>1.1018E-2</v>
          </cell>
          <cell r="I656">
            <v>3.9664999999999999E-2</v>
          </cell>
        </row>
        <row r="657">
          <cell r="D657" t="str">
            <v>SM0471D0</v>
          </cell>
          <cell r="E657">
            <v>96664</v>
          </cell>
          <cell r="F657">
            <v>96673</v>
          </cell>
          <cell r="G657" t="str">
            <v>GAZNEH</v>
          </cell>
          <cell r="H657">
            <v>1.1018E-2</v>
          </cell>
          <cell r="I657">
            <v>3.9664999999999999E-2</v>
          </cell>
        </row>
        <row r="658">
          <cell r="D658" t="str">
            <v>SM0478D0</v>
          </cell>
          <cell r="E658">
            <v>95499</v>
          </cell>
          <cell r="F658">
            <v>95603</v>
          </cell>
          <cell r="G658" t="str">
            <v>EGDTGM</v>
          </cell>
          <cell r="H658">
            <v>1.1018E-2</v>
          </cell>
          <cell r="I658">
            <v>3.9664999999999999E-2</v>
          </cell>
        </row>
        <row r="659">
          <cell r="D659" t="str">
            <v>SM0479D0</v>
          </cell>
          <cell r="E659">
            <v>98373</v>
          </cell>
          <cell r="F659">
            <v>98382</v>
          </cell>
          <cell r="G659" t="str">
            <v>EGDTGM</v>
          </cell>
          <cell r="H659">
            <v>1.1018E-2</v>
          </cell>
          <cell r="I659">
            <v>3.9664999999999999E-2</v>
          </cell>
        </row>
        <row r="660">
          <cell r="D660" t="str">
            <v>SM0480D1</v>
          </cell>
          <cell r="E660">
            <v>95060</v>
          </cell>
          <cell r="F660">
            <v>95079</v>
          </cell>
          <cell r="G660" t="str">
            <v>ANTIBI</v>
          </cell>
          <cell r="H660">
            <v>1.1018E-2</v>
          </cell>
          <cell r="I660">
            <v>3.9664999999999999E-2</v>
          </cell>
        </row>
        <row r="661">
          <cell r="D661" t="str">
            <v>SM0480D2</v>
          </cell>
          <cell r="E661">
            <v>100353</v>
          </cell>
          <cell r="F661">
            <v>95284</v>
          </cell>
          <cell r="G661" t="str">
            <v>EGDTGM</v>
          </cell>
          <cell r="H661">
            <v>1.1018E-2</v>
          </cell>
          <cell r="I661">
            <v>3.9664999999999999E-2</v>
          </cell>
        </row>
        <row r="662">
          <cell r="D662" t="str">
            <v>SM0480D3</v>
          </cell>
          <cell r="E662">
            <v>97919</v>
          </cell>
          <cell r="F662">
            <v>97946</v>
          </cell>
          <cell r="G662" t="str">
            <v>GAZMIR</v>
          </cell>
          <cell r="H662">
            <v>1.1018E-2</v>
          </cell>
          <cell r="I662">
            <v>3.9664999999999999E-2</v>
          </cell>
        </row>
        <row r="663">
          <cell r="D663" t="str">
            <v>SM0482D0</v>
          </cell>
          <cell r="E663">
            <v>95060</v>
          </cell>
          <cell r="F663">
            <v>95079</v>
          </cell>
          <cell r="G663" t="str">
            <v>EGDTGM</v>
          </cell>
          <cell r="H663">
            <v>1.1018E-2</v>
          </cell>
          <cell r="I663">
            <v>3.9664999999999999E-2</v>
          </cell>
        </row>
        <row r="664">
          <cell r="D664" t="str">
            <v>SM0483D1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1.1018E-2</v>
          </cell>
          <cell r="I664">
            <v>3.9664999999999999E-2</v>
          </cell>
        </row>
        <row r="665">
          <cell r="D665" t="str">
            <v>SM0483D2</v>
          </cell>
          <cell r="E665">
            <v>95060</v>
          </cell>
          <cell r="F665">
            <v>95079</v>
          </cell>
          <cell r="G665" t="str">
            <v>FORTUS</v>
          </cell>
          <cell r="H665">
            <v>1.1018E-2</v>
          </cell>
          <cell r="I665">
            <v>3.9664999999999999E-2</v>
          </cell>
        </row>
        <row r="666">
          <cell r="D666" t="str">
            <v>SM0483D3</v>
          </cell>
          <cell r="E666">
            <v>97919</v>
          </cell>
          <cell r="F666">
            <v>97928</v>
          </cell>
          <cell r="G666" t="str">
            <v>GAZMIR</v>
          </cell>
          <cell r="H666">
            <v>1.1018E-2</v>
          </cell>
          <cell r="I666">
            <v>3.9664999999999999E-2</v>
          </cell>
        </row>
        <row r="667">
          <cell r="D667" t="str">
            <v>SM0886D0</v>
          </cell>
          <cell r="E667">
            <v>97679</v>
          </cell>
          <cell r="F667">
            <v>97688</v>
          </cell>
          <cell r="G667" t="str">
            <v>EGDTGM</v>
          </cell>
          <cell r="H667">
            <v>1.1018E-2</v>
          </cell>
          <cell r="I667">
            <v>3.9664999999999999E-2</v>
          </cell>
        </row>
        <row r="668">
          <cell r="D668" t="str">
            <v>SM0897D0</v>
          </cell>
          <cell r="E668">
            <v>95239</v>
          </cell>
          <cell r="F668">
            <v>95248</v>
          </cell>
          <cell r="G668" t="str">
            <v>EGDTGM</v>
          </cell>
          <cell r="H668">
            <v>1.1018E-2</v>
          </cell>
          <cell r="I668">
            <v>3.9664999999999999E-2</v>
          </cell>
        </row>
        <row r="669">
          <cell r="D669" t="str">
            <v>SM1024D0</v>
          </cell>
          <cell r="E669">
            <v>95499</v>
          </cell>
          <cell r="F669">
            <v>95603</v>
          </cell>
          <cell r="G669" t="str">
            <v>EGDTGM</v>
          </cell>
          <cell r="H669">
            <v>1.1018E-2</v>
          </cell>
          <cell r="I669">
            <v>3.9664999999999999E-2</v>
          </cell>
        </row>
        <row r="670">
          <cell r="D670" t="str">
            <v>SM1027D0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1.1018E-2</v>
          </cell>
          <cell r="I670">
            <v>3.9664999999999999E-2</v>
          </cell>
        </row>
        <row r="671">
          <cell r="D671" t="str">
            <v>SM1075D0</v>
          </cell>
          <cell r="E671">
            <v>95792</v>
          </cell>
          <cell r="F671">
            <v>95809</v>
          </cell>
          <cell r="G671" t="str">
            <v>PRISMA</v>
          </cell>
          <cell r="H671">
            <v>1.1018E-2</v>
          </cell>
          <cell r="I671">
            <v>3.9664999999999999E-2</v>
          </cell>
        </row>
        <row r="672">
          <cell r="D672" t="str">
            <v>SM1087D0</v>
          </cell>
          <cell r="E672">
            <v>96110</v>
          </cell>
          <cell r="F672">
            <v>96129</v>
          </cell>
          <cell r="G672" t="str">
            <v>DESIGN</v>
          </cell>
          <cell r="H672">
            <v>1.1018E-2</v>
          </cell>
          <cell r="I672">
            <v>3.9664999999999999E-2</v>
          </cell>
        </row>
        <row r="673">
          <cell r="D673" t="str">
            <v>SM1164D0</v>
          </cell>
          <cell r="E673">
            <v>97811</v>
          </cell>
          <cell r="F673">
            <v>97857</v>
          </cell>
          <cell r="G673" t="str">
            <v>PRISMA</v>
          </cell>
          <cell r="H673">
            <v>1.1018E-2</v>
          </cell>
          <cell r="I673">
            <v>3.9664999999999999E-2</v>
          </cell>
        </row>
        <row r="674">
          <cell r="D674" t="str">
            <v>SM1209D0</v>
          </cell>
          <cell r="E674">
            <v>97811</v>
          </cell>
          <cell r="F674">
            <v>97820</v>
          </cell>
          <cell r="G674" t="str">
            <v>DESIGN</v>
          </cell>
          <cell r="H674">
            <v>1.1018E-2</v>
          </cell>
          <cell r="I674">
            <v>3.9664999999999999E-2</v>
          </cell>
        </row>
        <row r="675">
          <cell r="D675" t="str">
            <v>SM1211D0</v>
          </cell>
          <cell r="E675">
            <v>95499</v>
          </cell>
          <cell r="F675">
            <v>95505</v>
          </cell>
          <cell r="G675" t="str">
            <v>GAZNEH</v>
          </cell>
          <cell r="H675">
            <v>1.1018E-2</v>
          </cell>
          <cell r="I675">
            <v>3.9664999999999999E-2</v>
          </cell>
        </row>
        <row r="676">
          <cell r="D676" t="str">
            <v>SM1157D0</v>
          </cell>
          <cell r="G676" t="str">
            <v>VMOLTR</v>
          </cell>
          <cell r="H676">
            <v>1.1018E-2</v>
          </cell>
          <cell r="I676">
            <v>3.9664999999999999E-2</v>
          </cell>
        </row>
        <row r="677">
          <cell r="D677" t="str">
            <v>SM0447D0</v>
          </cell>
          <cell r="E677">
            <v>24711</v>
          </cell>
          <cell r="F677">
            <v>24720</v>
          </cell>
          <cell r="G677" t="str">
            <v>AGRIBC</v>
          </cell>
          <cell r="H677">
            <v>1.1004E-2</v>
          </cell>
          <cell r="I677">
            <v>3.9614000000000003E-2</v>
          </cell>
        </row>
        <row r="678">
          <cell r="D678" t="str">
            <v>SM0464D0</v>
          </cell>
          <cell r="E678">
            <v>120860</v>
          </cell>
          <cell r="F678">
            <v>120879</v>
          </cell>
          <cell r="G678" t="str">
            <v>EGDTGM</v>
          </cell>
          <cell r="H678">
            <v>1.1004E-2</v>
          </cell>
          <cell r="I678">
            <v>3.9614000000000003E-2</v>
          </cell>
        </row>
        <row r="679">
          <cell r="D679" t="str">
            <v>SM0465D1</v>
          </cell>
          <cell r="E679">
            <v>120860</v>
          </cell>
          <cell r="F679">
            <v>120879</v>
          </cell>
          <cell r="G679" t="str">
            <v>MITTRO</v>
          </cell>
          <cell r="H679">
            <v>1.1004E-2</v>
          </cell>
          <cell r="I679">
            <v>3.9614000000000003E-2</v>
          </cell>
        </row>
        <row r="680">
          <cell r="D680" t="str">
            <v>SM0465D2</v>
          </cell>
          <cell r="E680">
            <v>120860</v>
          </cell>
          <cell r="F680">
            <v>120879</v>
          </cell>
          <cell r="G680" t="str">
            <v>ELEROM</v>
          </cell>
          <cell r="H680">
            <v>1.1004E-2</v>
          </cell>
          <cell r="I680">
            <v>3.9614000000000003E-2</v>
          </cell>
        </row>
        <row r="681">
          <cell r="D681" t="str">
            <v>SM0466D0</v>
          </cell>
          <cell r="E681">
            <v>124206</v>
          </cell>
          <cell r="F681">
            <v>124224</v>
          </cell>
          <cell r="G681" t="str">
            <v>SPDROM</v>
          </cell>
          <cell r="H681">
            <v>1.1004E-2</v>
          </cell>
          <cell r="I681">
            <v>3.9614000000000003E-2</v>
          </cell>
        </row>
        <row r="682">
          <cell r="D682" t="str">
            <v>SM0469D0</v>
          </cell>
          <cell r="E682">
            <v>122463</v>
          </cell>
          <cell r="F682">
            <v>122472</v>
          </cell>
          <cell r="G682" t="str">
            <v>EGDTGM</v>
          </cell>
          <cell r="H682">
            <v>1.1004E-2</v>
          </cell>
          <cell r="I682">
            <v>3.9614000000000003E-2</v>
          </cell>
        </row>
        <row r="683">
          <cell r="D683" t="str">
            <v>SM0472D0</v>
          </cell>
          <cell r="E683">
            <v>124233</v>
          </cell>
          <cell r="F683">
            <v>124242</v>
          </cell>
          <cell r="G683" t="str">
            <v>SCAZSI</v>
          </cell>
          <cell r="H683">
            <v>1.1004E-2</v>
          </cell>
          <cell r="I683">
            <v>3.9614000000000003E-2</v>
          </cell>
        </row>
        <row r="684">
          <cell r="D684" t="str">
            <v>SM0481D0</v>
          </cell>
          <cell r="E684">
            <v>124233</v>
          </cell>
          <cell r="F684">
            <v>124242</v>
          </cell>
          <cell r="G684" t="str">
            <v>SCZSII</v>
          </cell>
          <cell r="H684">
            <v>1.1004E-2</v>
          </cell>
          <cell r="I684">
            <v>3.9614000000000003E-2</v>
          </cell>
        </row>
        <row r="685">
          <cell r="D685" t="str">
            <v>SM0925D0</v>
          </cell>
          <cell r="E685">
            <v>124206</v>
          </cell>
          <cell r="F685">
            <v>124215</v>
          </cell>
          <cell r="G685" t="str">
            <v>CORDGZ</v>
          </cell>
          <cell r="H685">
            <v>1.1004E-2</v>
          </cell>
          <cell r="I685">
            <v>3.9614000000000003E-2</v>
          </cell>
        </row>
        <row r="686">
          <cell r="D686" t="str">
            <v>SM0926D0</v>
          </cell>
          <cell r="E686">
            <v>124723</v>
          </cell>
          <cell r="F686">
            <v>124732</v>
          </cell>
          <cell r="G686" t="str">
            <v>RAGESR</v>
          </cell>
          <cell r="H686">
            <v>1.1004E-2</v>
          </cell>
          <cell r="I686">
            <v>3.9614000000000003E-2</v>
          </cell>
        </row>
        <row r="687">
          <cell r="D687" t="str">
            <v>SM0957D0</v>
          </cell>
          <cell r="E687">
            <v>120888</v>
          </cell>
          <cell r="F687">
            <v>120913</v>
          </cell>
          <cell r="G687" t="str">
            <v>CORDGZ</v>
          </cell>
          <cell r="H687">
            <v>1.1004E-2</v>
          </cell>
          <cell r="I687">
            <v>3.9614000000000003E-2</v>
          </cell>
        </row>
        <row r="688">
          <cell r="D688" t="str">
            <v>SM0957D1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1.1004E-2</v>
          </cell>
          <cell r="I688">
            <v>3.9614000000000003E-2</v>
          </cell>
        </row>
        <row r="689">
          <cell r="D689" t="str">
            <v>SM1097D0</v>
          </cell>
          <cell r="E689">
            <v>124643</v>
          </cell>
          <cell r="F689">
            <v>124634</v>
          </cell>
          <cell r="G689" t="str">
            <v>MIHOCO</v>
          </cell>
          <cell r="H689">
            <v>1.1004E-2</v>
          </cell>
          <cell r="I689">
            <v>3.9614000000000003E-2</v>
          </cell>
        </row>
        <row r="690">
          <cell r="D690" t="str">
            <v>SM1259D0</v>
          </cell>
          <cell r="E690">
            <v>120922</v>
          </cell>
          <cell r="F690">
            <v>120931</v>
          </cell>
          <cell r="G690" t="str">
            <v>CORDGZ</v>
          </cell>
          <cell r="H690">
            <v>1.1004E-2</v>
          </cell>
          <cell r="I690">
            <v>3.9614000000000003E-2</v>
          </cell>
        </row>
        <row r="691">
          <cell r="D691" t="str">
            <v>SM0493D0</v>
          </cell>
          <cell r="E691">
            <v>146263</v>
          </cell>
          <cell r="F691">
            <v>146272</v>
          </cell>
          <cell r="G691" t="str">
            <v>EGDTGM</v>
          </cell>
          <cell r="H691">
            <v>1.0743000000000001E-2</v>
          </cell>
          <cell r="I691">
            <v>3.8675000000000001E-2</v>
          </cell>
        </row>
        <row r="692">
          <cell r="D692" t="str">
            <v>SM0488D0</v>
          </cell>
          <cell r="E692">
            <v>146370</v>
          </cell>
          <cell r="F692">
            <v>146389</v>
          </cell>
          <cell r="G692" t="str">
            <v>EGDTGM</v>
          </cell>
          <cell r="H692">
            <v>1.0872E-2</v>
          </cell>
          <cell r="I692">
            <v>3.9139E-2</v>
          </cell>
        </row>
        <row r="693">
          <cell r="D693" t="str">
            <v>SM0489D0</v>
          </cell>
          <cell r="E693">
            <v>150221</v>
          </cell>
          <cell r="F693">
            <v>150230</v>
          </cell>
          <cell r="G693" t="str">
            <v>EGDTGM</v>
          </cell>
          <cell r="H693">
            <v>1.0872E-2</v>
          </cell>
          <cell r="I693">
            <v>3.9139E-2</v>
          </cell>
        </row>
        <row r="694">
          <cell r="D694" t="str">
            <v>SM0494D1</v>
          </cell>
          <cell r="E694">
            <v>35731</v>
          </cell>
          <cell r="F694">
            <v>35740</v>
          </cell>
          <cell r="G694" t="str">
            <v>EGDTGM</v>
          </cell>
          <cell r="H694">
            <v>1.0872E-2</v>
          </cell>
          <cell r="I694">
            <v>3.9139E-2</v>
          </cell>
        </row>
        <row r="695">
          <cell r="D695" t="str">
            <v>SM0494D2</v>
          </cell>
          <cell r="E695">
            <v>35731</v>
          </cell>
          <cell r="F695">
            <v>35740</v>
          </cell>
          <cell r="G695" t="str">
            <v>TRMBOT</v>
          </cell>
          <cell r="H695">
            <v>1.0872E-2</v>
          </cell>
          <cell r="I695">
            <v>3.9139E-2</v>
          </cell>
        </row>
        <row r="696">
          <cell r="D696" t="str">
            <v>SM0495D0</v>
          </cell>
          <cell r="E696">
            <v>36453</v>
          </cell>
          <cell r="F696">
            <v>36462</v>
          </cell>
          <cell r="G696" t="str">
            <v>EGDTGM</v>
          </cell>
          <cell r="H696">
            <v>1.0872E-2</v>
          </cell>
          <cell r="I696">
            <v>3.9139E-2</v>
          </cell>
        </row>
        <row r="697">
          <cell r="D697" t="str">
            <v>SM0496D0</v>
          </cell>
          <cell r="E697">
            <v>36006</v>
          </cell>
          <cell r="F697">
            <v>36015</v>
          </cell>
          <cell r="G697" t="str">
            <v>EGDTGM</v>
          </cell>
          <cell r="H697">
            <v>1.0872E-2</v>
          </cell>
          <cell r="I697">
            <v>3.9139E-2</v>
          </cell>
        </row>
        <row r="698">
          <cell r="D698" t="str">
            <v>SM0961D0</v>
          </cell>
          <cell r="E698">
            <v>146655</v>
          </cell>
          <cell r="F698">
            <v>146664</v>
          </cell>
          <cell r="G698" t="str">
            <v>GDRBUC</v>
          </cell>
          <cell r="H698">
            <v>1.0872E-2</v>
          </cell>
          <cell r="I698">
            <v>3.9139E-2</v>
          </cell>
        </row>
        <row r="699">
          <cell r="D699" t="str">
            <v>SM0462D0</v>
          </cell>
          <cell r="E699">
            <v>121055</v>
          </cell>
          <cell r="F699">
            <v>121064</v>
          </cell>
          <cell r="G699" t="str">
            <v>EGDTGM</v>
          </cell>
          <cell r="H699">
            <v>1.1037E-2</v>
          </cell>
          <cell r="I699">
            <v>3.9732999999999997E-2</v>
          </cell>
        </row>
        <row r="700">
          <cell r="D700" t="str">
            <v>SM0462D1</v>
          </cell>
          <cell r="E700">
            <v>121055</v>
          </cell>
          <cell r="F700">
            <v>121064</v>
          </cell>
          <cell r="G700" t="str">
            <v>MIHOCO</v>
          </cell>
          <cell r="H700">
            <v>1.1037E-2</v>
          </cell>
          <cell r="I700">
            <v>3.9732999999999997E-2</v>
          </cell>
        </row>
        <row r="701">
          <cell r="D701" t="str">
            <v>SM0463D1</v>
          </cell>
          <cell r="E701">
            <v>121055</v>
          </cell>
          <cell r="F701">
            <v>121082</v>
          </cell>
          <cell r="G701" t="str">
            <v>MIROFR</v>
          </cell>
          <cell r="H701">
            <v>1.1037E-2</v>
          </cell>
          <cell r="I701">
            <v>3.9732999999999997E-2</v>
          </cell>
        </row>
        <row r="702">
          <cell r="D702" t="str">
            <v>SM0470D1</v>
          </cell>
          <cell r="E702">
            <v>124750</v>
          </cell>
          <cell r="F702">
            <v>124769</v>
          </cell>
          <cell r="G702" t="str">
            <v>HANANC</v>
          </cell>
          <cell r="H702">
            <v>1.1037E-2</v>
          </cell>
          <cell r="I702">
            <v>3.9732999999999997E-2</v>
          </cell>
        </row>
        <row r="703">
          <cell r="D703" t="str">
            <v>SM0473D0</v>
          </cell>
          <cell r="E703">
            <v>95391</v>
          </cell>
          <cell r="F703">
            <v>95408</v>
          </cell>
          <cell r="G703" t="str">
            <v>EGDTGM</v>
          </cell>
          <cell r="H703">
            <v>1.1037E-2</v>
          </cell>
          <cell r="I703">
            <v>3.9732999999999997E-2</v>
          </cell>
        </row>
        <row r="704">
          <cell r="D704" t="str">
            <v>SM0474D0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1.1037E-2</v>
          </cell>
          <cell r="I704">
            <v>3.9732999999999997E-2</v>
          </cell>
        </row>
        <row r="705">
          <cell r="D705" t="str">
            <v>SM0474D1</v>
          </cell>
          <cell r="E705">
            <v>95391</v>
          </cell>
          <cell r="F705">
            <v>95408</v>
          </cell>
          <cell r="G705" t="str">
            <v>ROMPAK</v>
          </cell>
          <cell r="H705">
            <v>1.1037E-2</v>
          </cell>
          <cell r="I705">
            <v>3.9732999999999997E-2</v>
          </cell>
        </row>
        <row r="706">
          <cell r="D706" t="str">
            <v>SM0475D0</v>
          </cell>
          <cell r="E706">
            <v>98051</v>
          </cell>
          <cell r="F706">
            <v>98079</v>
          </cell>
          <cell r="G706" t="str">
            <v>EGDTGM</v>
          </cell>
          <cell r="H706">
            <v>1.1037E-2</v>
          </cell>
          <cell r="I706">
            <v>3.9732999999999997E-2</v>
          </cell>
        </row>
        <row r="707">
          <cell r="D707" t="str">
            <v>SM0476D0</v>
          </cell>
          <cell r="E707">
            <v>98051</v>
          </cell>
          <cell r="F707">
            <v>98060</v>
          </cell>
          <cell r="G707" t="str">
            <v>EGDTGM</v>
          </cell>
          <cell r="H707">
            <v>1.1037E-2</v>
          </cell>
          <cell r="I707">
            <v>3.9732999999999997E-2</v>
          </cell>
        </row>
        <row r="708">
          <cell r="D708" t="str">
            <v>SM0477D0</v>
          </cell>
          <cell r="E708">
            <v>98220</v>
          </cell>
          <cell r="F708">
            <v>98239</v>
          </cell>
          <cell r="G708" t="str">
            <v>EGDTGM</v>
          </cell>
          <cell r="H708">
            <v>1.1037E-2</v>
          </cell>
          <cell r="I708">
            <v>3.9732999999999997E-2</v>
          </cell>
        </row>
        <row r="709">
          <cell r="D709" t="str">
            <v>SM0477D1</v>
          </cell>
          <cell r="E709">
            <v>98220</v>
          </cell>
          <cell r="F709">
            <v>98239</v>
          </cell>
          <cell r="G709" t="str">
            <v>PRISMA</v>
          </cell>
          <cell r="H709">
            <v>1.1037E-2</v>
          </cell>
          <cell r="I709">
            <v>3.9732999999999997E-2</v>
          </cell>
        </row>
        <row r="710">
          <cell r="D710" t="str">
            <v>SM0913D0</v>
          </cell>
          <cell r="E710">
            <v>96637</v>
          </cell>
          <cell r="F710">
            <v>96646</v>
          </cell>
          <cell r="G710" t="str">
            <v>EGDTGM</v>
          </cell>
          <cell r="H710">
            <v>1.1037E-2</v>
          </cell>
          <cell r="I710">
            <v>3.9732999999999997E-2</v>
          </cell>
        </row>
        <row r="711">
          <cell r="D711" t="str">
            <v>SM0944D0</v>
          </cell>
          <cell r="E711">
            <v>124661</v>
          </cell>
          <cell r="F711">
            <v>124670</v>
          </cell>
          <cell r="G711" t="str">
            <v>ANDPTN</v>
          </cell>
          <cell r="H711">
            <v>1.1037E-2</v>
          </cell>
          <cell r="I711">
            <v>3.9732999999999997E-2</v>
          </cell>
        </row>
        <row r="712">
          <cell r="D712" t="str">
            <v>SM1125D0</v>
          </cell>
          <cell r="E712">
            <v>96637</v>
          </cell>
          <cell r="F712">
            <v>96646</v>
          </cell>
          <cell r="G712" t="str">
            <v>UMBCRI</v>
          </cell>
          <cell r="H712">
            <v>1.1037E-2</v>
          </cell>
          <cell r="I712">
            <v>3.9732999999999997E-2</v>
          </cell>
        </row>
        <row r="713">
          <cell r="D713" t="str">
            <v>SM0490D0</v>
          </cell>
          <cell r="E713">
            <v>146539</v>
          </cell>
          <cell r="F713">
            <v>146548</v>
          </cell>
          <cell r="G713" t="str">
            <v>EGDTGM</v>
          </cell>
          <cell r="H713">
            <v>1.0743000000000001E-2</v>
          </cell>
          <cell r="I713">
            <v>3.8675000000000001E-2</v>
          </cell>
        </row>
        <row r="714">
          <cell r="D714" t="str">
            <v>SM0491D0</v>
          </cell>
          <cell r="E714">
            <v>146281</v>
          </cell>
          <cell r="F714">
            <v>146290</v>
          </cell>
          <cell r="G714" t="str">
            <v>EGDTGM</v>
          </cell>
          <cell r="H714">
            <v>1.0743000000000001E-2</v>
          </cell>
          <cell r="I714">
            <v>3.8675000000000001E-2</v>
          </cell>
        </row>
        <row r="715">
          <cell r="D715" t="str">
            <v>SM0492D0</v>
          </cell>
          <cell r="E715">
            <v>147134</v>
          </cell>
          <cell r="F715">
            <v>147143</v>
          </cell>
          <cell r="G715" t="str">
            <v>EGDTGM</v>
          </cell>
          <cell r="H715">
            <v>1.0743000000000001E-2</v>
          </cell>
          <cell r="I715">
            <v>3.8675000000000001E-2</v>
          </cell>
        </row>
        <row r="716">
          <cell r="D716" t="str">
            <v>SM0884D0</v>
          </cell>
          <cell r="E716">
            <v>97438</v>
          </cell>
          <cell r="F716">
            <v>97447</v>
          </cell>
          <cell r="G716" t="str">
            <v>EGDTGM</v>
          </cell>
          <cell r="H716">
            <v>1.1037E-2</v>
          </cell>
          <cell r="I716">
            <v>3.9732999999999997E-2</v>
          </cell>
        </row>
        <row r="717">
          <cell r="D717" t="str">
            <v>SM0580D0</v>
          </cell>
          <cell r="E717">
            <v>138084</v>
          </cell>
          <cell r="F717">
            <v>138093</v>
          </cell>
          <cell r="G717" t="str">
            <v>BENTON</v>
          </cell>
          <cell r="H717">
            <v>1.0447E-2</v>
          </cell>
          <cell r="I717">
            <v>3.7608999999999997E-2</v>
          </cell>
        </row>
        <row r="718">
          <cell r="D718" t="str">
            <v>SM0583D0</v>
          </cell>
          <cell r="E718">
            <v>137185</v>
          </cell>
          <cell r="F718">
            <v>137194</v>
          </cell>
          <cell r="G718" t="str">
            <v>GAZVST</v>
          </cell>
          <cell r="H718">
            <v>1.0447E-2</v>
          </cell>
          <cell r="I718">
            <v>3.7608999999999997E-2</v>
          </cell>
        </row>
        <row r="719">
          <cell r="D719" t="str">
            <v>SM0585D1</v>
          </cell>
          <cell r="E719">
            <v>136483</v>
          </cell>
          <cell r="F719">
            <v>136492</v>
          </cell>
          <cell r="G719" t="str">
            <v>EGDTGM</v>
          </cell>
          <cell r="H719">
            <v>1.0447E-2</v>
          </cell>
          <cell r="I719">
            <v>3.7608999999999997E-2</v>
          </cell>
        </row>
        <row r="720">
          <cell r="D720" t="str">
            <v>SM0585D2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1.0447E-2</v>
          </cell>
          <cell r="I720">
            <v>3.7608999999999997E-2</v>
          </cell>
        </row>
        <row r="721">
          <cell r="D721" t="str">
            <v>SM0898D0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1.0447E-2</v>
          </cell>
          <cell r="I721">
            <v>3.7608999999999997E-2</v>
          </cell>
        </row>
        <row r="722">
          <cell r="D722" t="str">
            <v>SM0917D0</v>
          </cell>
          <cell r="E722">
            <v>138280</v>
          </cell>
          <cell r="F722">
            <v>138299</v>
          </cell>
          <cell r="G722" t="str">
            <v>EGDTGM</v>
          </cell>
          <cell r="H722">
            <v>1.0447E-2</v>
          </cell>
          <cell r="I722">
            <v>3.7608999999999997E-2</v>
          </cell>
        </row>
        <row r="723">
          <cell r="D723" t="str">
            <v>SM0943D0</v>
          </cell>
          <cell r="E723">
            <v>139358</v>
          </cell>
          <cell r="F723">
            <v>139367</v>
          </cell>
          <cell r="G723" t="str">
            <v>GAZVST</v>
          </cell>
          <cell r="H723">
            <v>1.0447E-2</v>
          </cell>
          <cell r="I723">
            <v>3.7608999999999997E-2</v>
          </cell>
        </row>
        <row r="724">
          <cell r="D724" t="str">
            <v>SM1056D0</v>
          </cell>
          <cell r="E724">
            <v>138084</v>
          </cell>
          <cell r="F724">
            <v>138093</v>
          </cell>
          <cell r="G724" t="str">
            <v>EGDTGM</v>
          </cell>
          <cell r="H724">
            <v>1.0447E-2</v>
          </cell>
          <cell r="I724">
            <v>3.7608999999999997E-2</v>
          </cell>
        </row>
        <row r="725">
          <cell r="D725" t="str">
            <v>SM1128D0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1.0447E-2</v>
          </cell>
          <cell r="I725">
            <v>3.7608999999999997E-2</v>
          </cell>
        </row>
        <row r="726">
          <cell r="D726" t="str">
            <v>SM1163D0</v>
          </cell>
          <cell r="E726">
            <v>137185</v>
          </cell>
          <cell r="F726">
            <v>137194</v>
          </cell>
          <cell r="G726" t="str">
            <v>SAMMIL</v>
          </cell>
          <cell r="H726">
            <v>1.0447E-2</v>
          </cell>
          <cell r="I726">
            <v>3.7608999999999997E-2</v>
          </cell>
        </row>
        <row r="727">
          <cell r="D727" t="str">
            <v>SM0324D0</v>
          </cell>
          <cell r="E727">
            <v>30988</v>
          </cell>
          <cell r="F727">
            <v>30997</v>
          </cell>
          <cell r="G727" t="str">
            <v>GAZVST</v>
          </cell>
          <cell r="H727">
            <v>1.0495000000000001E-2</v>
          </cell>
          <cell r="I727">
            <v>3.7782000000000003E-2</v>
          </cell>
        </row>
        <row r="728">
          <cell r="D728" t="str">
            <v>SM0587D0</v>
          </cell>
          <cell r="E728">
            <v>136526</v>
          </cell>
          <cell r="F728">
            <v>136535</v>
          </cell>
          <cell r="G728" t="str">
            <v>CONTIT</v>
          </cell>
          <cell r="H728">
            <v>1.0495000000000001E-2</v>
          </cell>
          <cell r="I728">
            <v>3.7782000000000003E-2</v>
          </cell>
        </row>
        <row r="729">
          <cell r="D729" t="str">
            <v>SM0588D0</v>
          </cell>
          <cell r="E729">
            <v>136526</v>
          </cell>
          <cell r="F729">
            <v>136535</v>
          </cell>
          <cell r="G729" t="str">
            <v>RUBINK</v>
          </cell>
          <cell r="H729">
            <v>1.0495000000000001E-2</v>
          </cell>
          <cell r="I729">
            <v>3.7782000000000003E-2</v>
          </cell>
        </row>
        <row r="730">
          <cell r="D730" t="str">
            <v>SM0588D1</v>
          </cell>
          <cell r="E730">
            <v>136526</v>
          </cell>
          <cell r="F730">
            <v>136535</v>
          </cell>
          <cell r="G730" t="str">
            <v>EGDTGM</v>
          </cell>
          <cell r="H730">
            <v>1.0495000000000001E-2</v>
          </cell>
          <cell r="I730">
            <v>3.7782000000000003E-2</v>
          </cell>
        </row>
        <row r="731">
          <cell r="D731" t="str">
            <v>SM0589D0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1.0495000000000001E-2</v>
          </cell>
          <cell r="I731">
            <v>3.7782000000000003E-2</v>
          </cell>
        </row>
        <row r="732">
          <cell r="D732" t="str">
            <v>SM0591D0</v>
          </cell>
          <cell r="E732">
            <v>136526</v>
          </cell>
          <cell r="F732">
            <v>136535</v>
          </cell>
          <cell r="G732" t="str">
            <v>KLARAP</v>
          </cell>
          <cell r="H732">
            <v>1.0495000000000001E-2</v>
          </cell>
          <cell r="I732">
            <v>3.7782000000000003E-2</v>
          </cell>
        </row>
        <row r="733">
          <cell r="D733" t="str">
            <v>SM0592D0</v>
          </cell>
          <cell r="E733">
            <v>137728</v>
          </cell>
          <cell r="F733">
            <v>137737</v>
          </cell>
          <cell r="G733" t="str">
            <v>EGDTGM</v>
          </cell>
          <cell r="H733">
            <v>1.0495000000000001E-2</v>
          </cell>
          <cell r="I733">
            <v>3.7782000000000003E-2</v>
          </cell>
        </row>
        <row r="734">
          <cell r="D734" t="str">
            <v>SM0593D0</v>
          </cell>
          <cell r="E734">
            <v>138501</v>
          </cell>
          <cell r="F734">
            <v>138510</v>
          </cell>
          <cell r="G734" t="str">
            <v>EGDTGM</v>
          </cell>
          <cell r="H734">
            <v>1.0495000000000001E-2</v>
          </cell>
          <cell r="I734">
            <v>3.7782000000000003E-2</v>
          </cell>
        </row>
        <row r="735">
          <cell r="D735" t="str">
            <v>SM0594D0</v>
          </cell>
          <cell r="E735">
            <v>138574</v>
          </cell>
          <cell r="F735">
            <v>138583</v>
          </cell>
          <cell r="G735" t="str">
            <v>EGDTGM</v>
          </cell>
          <cell r="H735">
            <v>1.0495000000000001E-2</v>
          </cell>
          <cell r="I735">
            <v>3.7782000000000003E-2</v>
          </cell>
        </row>
        <row r="736">
          <cell r="D736" t="str">
            <v>SM0929D0</v>
          </cell>
          <cell r="E736">
            <v>136526</v>
          </cell>
          <cell r="F736">
            <v>136544</v>
          </cell>
          <cell r="G736" t="str">
            <v>EGDTGM</v>
          </cell>
          <cell r="H736">
            <v>1.0495000000000001E-2</v>
          </cell>
          <cell r="I736">
            <v>3.7782000000000003E-2</v>
          </cell>
        </row>
        <row r="737">
          <cell r="D737" t="str">
            <v>SM0971D0</v>
          </cell>
          <cell r="E737">
            <v>27169</v>
          </cell>
          <cell r="F737">
            <v>27178</v>
          </cell>
          <cell r="G737" t="str">
            <v>PETRLD</v>
          </cell>
          <cell r="H737">
            <v>1.0495000000000001E-2</v>
          </cell>
          <cell r="I737">
            <v>3.7782000000000003E-2</v>
          </cell>
        </row>
        <row r="738">
          <cell r="D738" t="str">
            <v>SM1035D0</v>
          </cell>
          <cell r="E738">
            <v>29001</v>
          </cell>
          <cell r="F738">
            <v>29010</v>
          </cell>
          <cell r="G738" t="str">
            <v>GAZVST</v>
          </cell>
          <cell r="H738">
            <v>1.0495000000000001E-2</v>
          </cell>
          <cell r="I738">
            <v>3.7782000000000003E-2</v>
          </cell>
        </row>
        <row r="739">
          <cell r="D739" t="str">
            <v>SM1035D1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1.0495000000000001E-2</v>
          </cell>
          <cell r="I739">
            <v>3.7782000000000003E-2</v>
          </cell>
        </row>
        <row r="740">
          <cell r="D740" t="str">
            <v>SM1085D0</v>
          </cell>
          <cell r="E740">
            <v>138574</v>
          </cell>
          <cell r="F740">
            <v>138583</v>
          </cell>
          <cell r="G740" t="str">
            <v>EGDTGM</v>
          </cell>
          <cell r="H740">
            <v>1.0495000000000001E-2</v>
          </cell>
          <cell r="I740">
            <v>3.7782000000000003E-2</v>
          </cell>
        </row>
        <row r="741">
          <cell r="D741" t="str">
            <v>SM1271D0</v>
          </cell>
          <cell r="E741">
            <v>136526</v>
          </cell>
          <cell r="F741">
            <v>136535</v>
          </cell>
          <cell r="G741" t="str">
            <v>EGDTGM</v>
          </cell>
          <cell r="H741">
            <v>1.0495000000000001E-2</v>
          </cell>
          <cell r="I741">
            <v>3.7782000000000003E-2</v>
          </cell>
        </row>
        <row r="742">
          <cell r="D742" t="str">
            <v>SM0214D0</v>
          </cell>
          <cell r="E742">
            <v>106318</v>
          </cell>
          <cell r="F742">
            <v>106327</v>
          </cell>
          <cell r="G742" t="str">
            <v>EGDTGM</v>
          </cell>
          <cell r="H742">
            <v>1.0454E-2</v>
          </cell>
          <cell r="I742">
            <v>3.7634000000000001E-2</v>
          </cell>
        </row>
        <row r="743">
          <cell r="D743" t="str">
            <v>SM0231D0</v>
          </cell>
          <cell r="E743">
            <v>107582</v>
          </cell>
          <cell r="F743">
            <v>107591</v>
          </cell>
          <cell r="G743" t="str">
            <v>EGDTGM</v>
          </cell>
          <cell r="H743">
            <v>1.0454E-2</v>
          </cell>
          <cell r="I743">
            <v>3.7634000000000001E-2</v>
          </cell>
        </row>
        <row r="744">
          <cell r="D744" t="str">
            <v>SM0539D0</v>
          </cell>
          <cell r="E744">
            <v>136599</v>
          </cell>
          <cell r="F744">
            <v>136606</v>
          </cell>
          <cell r="G744" t="str">
            <v>GAZVST</v>
          </cell>
          <cell r="H744">
            <v>1.0454E-2</v>
          </cell>
          <cell r="I744">
            <v>3.7634000000000001E-2</v>
          </cell>
        </row>
        <row r="745">
          <cell r="D745" t="str">
            <v>SM0559D0</v>
          </cell>
          <cell r="E745">
            <v>108794</v>
          </cell>
          <cell r="F745">
            <v>108801</v>
          </cell>
          <cell r="G745" t="str">
            <v>EGDTGM</v>
          </cell>
          <cell r="H745">
            <v>1.0454E-2</v>
          </cell>
          <cell r="I745">
            <v>3.7634000000000001E-2</v>
          </cell>
        </row>
        <row r="746">
          <cell r="D746" t="str">
            <v>SM0560D0</v>
          </cell>
          <cell r="E746">
            <v>108035</v>
          </cell>
          <cell r="F746">
            <v>108062</v>
          </cell>
          <cell r="G746" t="str">
            <v>EGDTGM</v>
          </cell>
          <cell r="H746">
            <v>1.0454E-2</v>
          </cell>
          <cell r="I746">
            <v>3.7634000000000001E-2</v>
          </cell>
        </row>
        <row r="747">
          <cell r="D747" t="str">
            <v>SM0561D0</v>
          </cell>
          <cell r="E747">
            <v>106407</v>
          </cell>
          <cell r="F747">
            <v>106434</v>
          </cell>
          <cell r="G747" t="str">
            <v>EGDTGM</v>
          </cell>
          <cell r="H747">
            <v>1.0454E-2</v>
          </cell>
          <cell r="I747">
            <v>3.7634000000000001E-2</v>
          </cell>
        </row>
        <row r="748">
          <cell r="D748" t="str">
            <v>SM0563D0</v>
          </cell>
          <cell r="E748">
            <v>108794</v>
          </cell>
          <cell r="F748">
            <v>108856</v>
          </cell>
          <cell r="G748" t="str">
            <v>EGDTGM</v>
          </cell>
          <cell r="H748">
            <v>1.0454E-2</v>
          </cell>
          <cell r="I748">
            <v>3.7634000000000001E-2</v>
          </cell>
        </row>
        <row r="749">
          <cell r="D749" t="str">
            <v>SM0564D0</v>
          </cell>
          <cell r="E749">
            <v>107733</v>
          </cell>
          <cell r="F749">
            <v>107813</v>
          </cell>
          <cell r="G749" t="str">
            <v>EGDTGM</v>
          </cell>
          <cell r="H749">
            <v>1.0454E-2</v>
          </cell>
          <cell r="I749">
            <v>3.7634000000000001E-2</v>
          </cell>
        </row>
        <row r="750">
          <cell r="D750" t="str">
            <v>SM0565D0</v>
          </cell>
          <cell r="E750">
            <v>106407</v>
          </cell>
          <cell r="F750">
            <v>106425</v>
          </cell>
          <cell r="G750" t="str">
            <v>EGDTGM</v>
          </cell>
          <cell r="H750">
            <v>1.0454E-2</v>
          </cell>
          <cell r="I750">
            <v>3.7634000000000001E-2</v>
          </cell>
        </row>
        <row r="751">
          <cell r="D751" t="str">
            <v>SM0566D1</v>
          </cell>
          <cell r="E751">
            <v>106318</v>
          </cell>
          <cell r="F751">
            <v>106327</v>
          </cell>
          <cell r="G751" t="str">
            <v>EGDTGM</v>
          </cell>
          <cell r="H751">
            <v>1.0454E-2</v>
          </cell>
          <cell r="I751">
            <v>3.7634000000000001E-2</v>
          </cell>
        </row>
        <row r="752">
          <cell r="D752" t="str">
            <v>SM0566D2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1.0454E-2</v>
          </cell>
          <cell r="I752">
            <v>3.7634000000000001E-2</v>
          </cell>
        </row>
        <row r="753">
          <cell r="D753" t="str">
            <v>SM0567D0</v>
          </cell>
          <cell r="E753">
            <v>106363</v>
          </cell>
          <cell r="F753">
            <v>106372</v>
          </cell>
          <cell r="G753" t="str">
            <v>EGDTGM</v>
          </cell>
          <cell r="H753">
            <v>1.0454E-2</v>
          </cell>
          <cell r="I753">
            <v>3.7634000000000001E-2</v>
          </cell>
        </row>
        <row r="754">
          <cell r="D754" t="str">
            <v>SM0570D0</v>
          </cell>
          <cell r="E754">
            <v>106817</v>
          </cell>
          <cell r="F754">
            <v>106826</v>
          </cell>
          <cell r="G754" t="str">
            <v>EGDTGM</v>
          </cell>
          <cell r="H754">
            <v>1.0454E-2</v>
          </cell>
          <cell r="I754">
            <v>3.7634000000000001E-2</v>
          </cell>
        </row>
        <row r="755">
          <cell r="D755" t="str">
            <v>SM0571D0</v>
          </cell>
          <cell r="E755">
            <v>107733</v>
          </cell>
          <cell r="F755">
            <v>107751</v>
          </cell>
          <cell r="G755" t="str">
            <v>EGDTGM</v>
          </cell>
          <cell r="H755">
            <v>1.0454E-2</v>
          </cell>
          <cell r="I755">
            <v>3.7634000000000001E-2</v>
          </cell>
        </row>
        <row r="756">
          <cell r="D756" t="str">
            <v>SM0572D0</v>
          </cell>
          <cell r="E756">
            <v>107733</v>
          </cell>
          <cell r="F756">
            <v>107742</v>
          </cell>
          <cell r="G756" t="str">
            <v>EGDTGM</v>
          </cell>
          <cell r="H756">
            <v>1.0454E-2</v>
          </cell>
          <cell r="I756">
            <v>3.7634000000000001E-2</v>
          </cell>
        </row>
        <row r="757">
          <cell r="D757" t="str">
            <v>SM0573D0</v>
          </cell>
          <cell r="E757">
            <v>138618</v>
          </cell>
          <cell r="F757">
            <v>138645</v>
          </cell>
          <cell r="G757" t="str">
            <v>EGDTGM</v>
          </cell>
          <cell r="H757">
            <v>1.0454E-2</v>
          </cell>
          <cell r="I757">
            <v>3.7634000000000001E-2</v>
          </cell>
        </row>
        <row r="758">
          <cell r="D758" t="str">
            <v>SM0574D0</v>
          </cell>
          <cell r="E758">
            <v>137504</v>
          </cell>
          <cell r="F758">
            <v>137531</v>
          </cell>
          <cell r="G758" t="str">
            <v>EGDTGM</v>
          </cell>
          <cell r="H758">
            <v>1.0454E-2</v>
          </cell>
          <cell r="I758">
            <v>3.7634000000000001E-2</v>
          </cell>
        </row>
        <row r="759">
          <cell r="D759" t="str">
            <v>SM0575D0</v>
          </cell>
          <cell r="E759">
            <v>107662</v>
          </cell>
          <cell r="F759">
            <v>107671</v>
          </cell>
          <cell r="G759" t="str">
            <v>EGDTGM</v>
          </cell>
          <cell r="H759">
            <v>1.0454E-2</v>
          </cell>
          <cell r="I759">
            <v>3.7634000000000001E-2</v>
          </cell>
        </row>
        <row r="760">
          <cell r="D760" t="str">
            <v>SM0576D0</v>
          </cell>
          <cell r="E760">
            <v>108963</v>
          </cell>
          <cell r="F760">
            <v>108972</v>
          </cell>
          <cell r="G760" t="str">
            <v>EGDTGM</v>
          </cell>
          <cell r="H760">
            <v>1.0454E-2</v>
          </cell>
          <cell r="I760">
            <v>3.7634000000000001E-2</v>
          </cell>
        </row>
        <row r="761">
          <cell r="D761" t="str">
            <v>SM0577D0</v>
          </cell>
          <cell r="E761">
            <v>136802</v>
          </cell>
          <cell r="F761">
            <v>136811</v>
          </cell>
          <cell r="G761" t="str">
            <v>EGDTGM</v>
          </cell>
          <cell r="H761">
            <v>1.0454E-2</v>
          </cell>
          <cell r="I761">
            <v>3.7634000000000001E-2</v>
          </cell>
        </row>
        <row r="762">
          <cell r="D762" t="str">
            <v>SM0578D0</v>
          </cell>
          <cell r="E762">
            <v>106407</v>
          </cell>
          <cell r="F762">
            <v>106452</v>
          </cell>
          <cell r="G762" t="str">
            <v>EGDTGM</v>
          </cell>
          <cell r="H762">
            <v>1.0454E-2</v>
          </cell>
          <cell r="I762">
            <v>3.7634000000000001E-2</v>
          </cell>
        </row>
        <row r="763">
          <cell r="D763" t="str">
            <v>SM0579D0</v>
          </cell>
          <cell r="E763">
            <v>106461</v>
          </cell>
          <cell r="F763">
            <v>106470</v>
          </cell>
          <cell r="G763" t="str">
            <v>EGDTGM</v>
          </cell>
          <cell r="H763">
            <v>1.0454E-2</v>
          </cell>
          <cell r="I763">
            <v>3.7634000000000001E-2</v>
          </cell>
        </row>
        <row r="764">
          <cell r="D764" t="str">
            <v>SM0581D0</v>
          </cell>
          <cell r="E764">
            <v>106817</v>
          </cell>
          <cell r="F764">
            <v>106942</v>
          </cell>
          <cell r="G764" t="str">
            <v>EGDTGM</v>
          </cell>
          <cell r="H764">
            <v>1.0454E-2</v>
          </cell>
          <cell r="I764">
            <v>3.7634000000000001E-2</v>
          </cell>
        </row>
        <row r="765">
          <cell r="D765" t="str">
            <v>SM0582D0</v>
          </cell>
          <cell r="E765">
            <v>106407</v>
          </cell>
          <cell r="F765">
            <v>106452</v>
          </cell>
          <cell r="G765" t="str">
            <v>EGDTGM</v>
          </cell>
          <cell r="H765">
            <v>1.0454E-2</v>
          </cell>
          <cell r="I765">
            <v>3.7634000000000001E-2</v>
          </cell>
        </row>
        <row r="766">
          <cell r="D766" t="str">
            <v>SM0677D0</v>
          </cell>
          <cell r="E766">
            <v>138618</v>
          </cell>
          <cell r="F766">
            <v>138627</v>
          </cell>
          <cell r="G766" t="str">
            <v>GAZVST</v>
          </cell>
          <cell r="H766">
            <v>1.0454E-2</v>
          </cell>
          <cell r="I766">
            <v>3.7634000000000001E-2</v>
          </cell>
        </row>
        <row r="767">
          <cell r="D767" t="str">
            <v>SM0982D0</v>
          </cell>
          <cell r="E767">
            <v>136599</v>
          </cell>
          <cell r="F767">
            <v>136606</v>
          </cell>
          <cell r="G767" t="str">
            <v>GAZVST</v>
          </cell>
          <cell r="H767">
            <v>1.0454E-2</v>
          </cell>
          <cell r="I767">
            <v>3.7634000000000001E-2</v>
          </cell>
        </row>
        <row r="768">
          <cell r="D768" t="str">
            <v>SM0992D0</v>
          </cell>
          <cell r="E768">
            <v>106620</v>
          </cell>
          <cell r="F768">
            <v>106398</v>
          </cell>
          <cell r="G768" t="str">
            <v>BERGSG</v>
          </cell>
          <cell r="H768">
            <v>1.0454E-2</v>
          </cell>
          <cell r="I768">
            <v>3.7634000000000001E-2</v>
          </cell>
        </row>
        <row r="769">
          <cell r="D769" t="str">
            <v>SM1215D0</v>
          </cell>
          <cell r="E769">
            <v>137407</v>
          </cell>
          <cell r="F769">
            <v>137416</v>
          </cell>
          <cell r="G769" t="str">
            <v>GAZVST</v>
          </cell>
          <cell r="H769">
            <v>1.0454E-2</v>
          </cell>
          <cell r="I769">
            <v>3.7634000000000001E-2</v>
          </cell>
        </row>
        <row r="770">
          <cell r="D770" t="str">
            <v>SM0553D0</v>
          </cell>
          <cell r="E770">
            <v>139811</v>
          </cell>
          <cell r="F770">
            <v>139820</v>
          </cell>
          <cell r="G770" t="str">
            <v>EGDTGM</v>
          </cell>
          <cell r="H770">
            <v>1.0461E-2</v>
          </cell>
          <cell r="I770">
            <v>3.7659999999999999E-2</v>
          </cell>
        </row>
        <row r="771">
          <cell r="D771" t="str">
            <v>SM0555D0</v>
          </cell>
          <cell r="E771">
            <v>139704</v>
          </cell>
          <cell r="F771">
            <v>139713</v>
          </cell>
          <cell r="G771" t="str">
            <v>EGDTGM</v>
          </cell>
          <cell r="H771">
            <v>1.0461E-2</v>
          </cell>
          <cell r="I771">
            <v>3.7659999999999999E-2</v>
          </cell>
        </row>
        <row r="772">
          <cell r="D772" t="str">
            <v>SM0930D0</v>
          </cell>
          <cell r="E772">
            <v>142122</v>
          </cell>
          <cell r="F772">
            <v>142131</v>
          </cell>
          <cell r="G772" t="str">
            <v>CPLCNC</v>
          </cell>
          <cell r="H772">
            <v>1.0461E-2</v>
          </cell>
          <cell r="I772">
            <v>3.7659999999999999E-2</v>
          </cell>
        </row>
        <row r="773">
          <cell r="D773" t="str">
            <v>SM0935D0</v>
          </cell>
          <cell r="E773">
            <v>139704</v>
          </cell>
          <cell r="F773">
            <v>139713</v>
          </cell>
          <cell r="G773" t="str">
            <v>CETZAL</v>
          </cell>
          <cell r="H773">
            <v>1.0461E-2</v>
          </cell>
          <cell r="I773">
            <v>3.7659999999999999E-2</v>
          </cell>
        </row>
        <row r="774">
          <cell r="D774" t="str">
            <v>SM0953D0</v>
          </cell>
          <cell r="E774">
            <v>109265</v>
          </cell>
          <cell r="F774">
            <v>109274</v>
          </cell>
          <cell r="G774" t="str">
            <v>EGDTGM</v>
          </cell>
          <cell r="H774">
            <v>1.0461E-2</v>
          </cell>
          <cell r="I774">
            <v>3.7659999999999999E-2</v>
          </cell>
        </row>
        <row r="775">
          <cell r="D775" t="str">
            <v>SM0954D0</v>
          </cell>
          <cell r="E775">
            <v>140244</v>
          </cell>
          <cell r="F775">
            <v>140253</v>
          </cell>
          <cell r="G775" t="str">
            <v>CPLCNC</v>
          </cell>
          <cell r="H775">
            <v>1.0461E-2</v>
          </cell>
          <cell r="I775">
            <v>3.7659999999999999E-2</v>
          </cell>
        </row>
        <row r="776">
          <cell r="D776" t="str">
            <v>SM0955D0</v>
          </cell>
          <cell r="E776">
            <v>139884</v>
          </cell>
          <cell r="F776">
            <v>139893</v>
          </cell>
          <cell r="G776" t="str">
            <v>AMRDAR</v>
          </cell>
          <cell r="H776">
            <v>1.0461E-2</v>
          </cell>
          <cell r="I776">
            <v>3.7659999999999999E-2</v>
          </cell>
        </row>
        <row r="777">
          <cell r="D777" t="str">
            <v>SM1122D0</v>
          </cell>
          <cell r="E777">
            <v>143021</v>
          </cell>
          <cell r="F777">
            <v>143049</v>
          </cell>
          <cell r="G777" t="str">
            <v>CPLCNC</v>
          </cell>
          <cell r="H777">
            <v>1.0461E-2</v>
          </cell>
          <cell r="I777">
            <v>3.7659999999999999E-2</v>
          </cell>
        </row>
        <row r="778">
          <cell r="D778" t="str">
            <v>SM1140D0</v>
          </cell>
          <cell r="E778">
            <v>142284</v>
          </cell>
          <cell r="F778">
            <v>142293</v>
          </cell>
          <cell r="G778" t="str">
            <v>CPLCNC</v>
          </cell>
          <cell r="H778">
            <v>1.0461E-2</v>
          </cell>
          <cell r="I778">
            <v>3.7659999999999999E-2</v>
          </cell>
        </row>
        <row r="779">
          <cell r="D779" t="str">
            <v>SM1216D0</v>
          </cell>
          <cell r="E779">
            <v>139704</v>
          </cell>
          <cell r="F779">
            <v>139713</v>
          </cell>
          <cell r="G779" t="str">
            <v>MICHEL</v>
          </cell>
          <cell r="H779">
            <v>1.0461E-2</v>
          </cell>
          <cell r="I779">
            <v>3.7659999999999999E-2</v>
          </cell>
        </row>
        <row r="780">
          <cell r="D780" t="str">
            <v>SM1230D0</v>
          </cell>
          <cell r="E780">
            <v>142710</v>
          </cell>
          <cell r="F780">
            <v>142729</v>
          </cell>
          <cell r="G780" t="str">
            <v>CPLCNC</v>
          </cell>
          <cell r="H780">
            <v>1.0461E-2</v>
          </cell>
          <cell r="I780">
            <v>3.7659999999999999E-2</v>
          </cell>
        </row>
        <row r="781">
          <cell r="D781" t="str">
            <v>SM1235D0</v>
          </cell>
          <cell r="E781">
            <v>139704</v>
          </cell>
          <cell r="F781">
            <v>139713</v>
          </cell>
          <cell r="G781" t="str">
            <v>SILCOZL</v>
          </cell>
          <cell r="H781">
            <v>1.0461E-2</v>
          </cell>
          <cell r="I781">
            <v>3.7659999999999999E-2</v>
          </cell>
        </row>
        <row r="782">
          <cell r="D782" t="str">
            <v>SM1253D0</v>
          </cell>
          <cell r="E782">
            <v>140627</v>
          </cell>
          <cell r="F782">
            <v>140636</v>
          </cell>
          <cell r="G782" t="str">
            <v>AMRDAR</v>
          </cell>
          <cell r="H782">
            <v>1.0461E-2</v>
          </cell>
          <cell r="I782">
            <v>3.7659999999999999E-2</v>
          </cell>
        </row>
        <row r="783">
          <cell r="D783" t="str">
            <v>SM1270D0</v>
          </cell>
          <cell r="E783">
            <v>139704</v>
          </cell>
          <cell r="F783">
            <v>139713</v>
          </cell>
          <cell r="G783" t="str">
            <v>EGDTGM</v>
          </cell>
          <cell r="H783">
            <v>1.0461E-2</v>
          </cell>
          <cell r="I783">
            <v>3.7659999999999999E-2</v>
          </cell>
        </row>
        <row r="784">
          <cell r="D784" t="str">
            <v>SM1282D0</v>
          </cell>
          <cell r="E784">
            <v>55473</v>
          </cell>
          <cell r="F784">
            <v>55482</v>
          </cell>
          <cell r="G784" t="str">
            <v>EGDTGM</v>
          </cell>
          <cell r="H784">
            <v>1.0463E-2</v>
          </cell>
          <cell r="I784">
            <v>3.7666999999999999E-2</v>
          </cell>
        </row>
        <row r="785">
          <cell r="D785" t="str">
            <v>SM0027D0</v>
          </cell>
          <cell r="E785">
            <v>34903</v>
          </cell>
          <cell r="F785">
            <v>34958</v>
          </cell>
          <cell r="G785" t="str">
            <v>EGDTGM</v>
          </cell>
          <cell r="H785">
            <v>1.0429000000000001E-2</v>
          </cell>
          <cell r="I785">
            <v>3.7544000000000001E-2</v>
          </cell>
        </row>
        <row r="786">
          <cell r="D786" t="str">
            <v>SM0596D0</v>
          </cell>
          <cell r="E786">
            <v>33435</v>
          </cell>
          <cell r="F786">
            <v>33444</v>
          </cell>
          <cell r="G786" t="str">
            <v>EGDTGM</v>
          </cell>
          <cell r="H786">
            <v>1.0429000000000001E-2</v>
          </cell>
          <cell r="I786">
            <v>3.7544000000000001E-2</v>
          </cell>
        </row>
        <row r="787">
          <cell r="D787" t="str">
            <v>SM0598D0</v>
          </cell>
          <cell r="E787">
            <v>33658</v>
          </cell>
          <cell r="F787">
            <v>33701</v>
          </cell>
          <cell r="G787" t="str">
            <v>EGDTGM</v>
          </cell>
          <cell r="H787">
            <v>1.0429000000000001E-2</v>
          </cell>
          <cell r="I787">
            <v>3.7544000000000001E-2</v>
          </cell>
        </row>
        <row r="788">
          <cell r="D788" t="str">
            <v>SM0599D0</v>
          </cell>
          <cell r="E788">
            <v>33658</v>
          </cell>
          <cell r="F788">
            <v>33685</v>
          </cell>
          <cell r="G788" t="str">
            <v>EGDTGM</v>
          </cell>
          <cell r="H788">
            <v>1.0429000000000001E-2</v>
          </cell>
          <cell r="I788">
            <v>3.7544000000000001E-2</v>
          </cell>
        </row>
        <row r="789">
          <cell r="D789" t="str">
            <v>SM0600D0</v>
          </cell>
          <cell r="E789">
            <v>34690</v>
          </cell>
          <cell r="F789">
            <v>34716</v>
          </cell>
          <cell r="G789" t="str">
            <v>EGDTGM</v>
          </cell>
          <cell r="H789">
            <v>1.0429000000000001E-2</v>
          </cell>
          <cell r="I789">
            <v>3.7544000000000001E-2</v>
          </cell>
        </row>
        <row r="790">
          <cell r="D790" t="str">
            <v>SM0601D0</v>
          </cell>
          <cell r="E790">
            <v>34690</v>
          </cell>
          <cell r="F790">
            <v>34734</v>
          </cell>
          <cell r="G790" t="str">
            <v>EGDTGM</v>
          </cell>
          <cell r="H790">
            <v>1.0429000000000001E-2</v>
          </cell>
          <cell r="I790">
            <v>3.7544000000000001E-2</v>
          </cell>
        </row>
        <row r="791">
          <cell r="D791" t="str">
            <v>SM0602D0</v>
          </cell>
          <cell r="E791">
            <v>32394</v>
          </cell>
          <cell r="F791">
            <v>32401</v>
          </cell>
          <cell r="G791" t="str">
            <v>EGDTGM</v>
          </cell>
          <cell r="H791">
            <v>1.0429000000000001E-2</v>
          </cell>
          <cell r="I791">
            <v>3.7544000000000001E-2</v>
          </cell>
        </row>
        <row r="792">
          <cell r="D792" t="str">
            <v>SM0603D0</v>
          </cell>
          <cell r="E792">
            <v>32483</v>
          </cell>
          <cell r="F792">
            <v>32492</v>
          </cell>
          <cell r="G792" t="str">
            <v>EGDTGM</v>
          </cell>
          <cell r="H792">
            <v>1.0429000000000001E-2</v>
          </cell>
          <cell r="I792">
            <v>3.7544000000000001E-2</v>
          </cell>
        </row>
        <row r="793">
          <cell r="D793" t="str">
            <v>SM0604D0</v>
          </cell>
          <cell r="E793">
            <v>33658</v>
          </cell>
          <cell r="F793">
            <v>33667</v>
          </cell>
          <cell r="G793" t="str">
            <v>EGDTGM</v>
          </cell>
          <cell r="H793">
            <v>1.0429000000000001E-2</v>
          </cell>
          <cell r="I793">
            <v>3.7544000000000001E-2</v>
          </cell>
        </row>
        <row r="794">
          <cell r="D794" t="str">
            <v>SM0605D0</v>
          </cell>
          <cell r="E794">
            <v>33658</v>
          </cell>
          <cell r="F794">
            <v>33676</v>
          </cell>
          <cell r="G794" t="str">
            <v>EGDTGM</v>
          </cell>
          <cell r="H794">
            <v>1.0429000000000001E-2</v>
          </cell>
          <cell r="I794">
            <v>3.7544000000000001E-2</v>
          </cell>
        </row>
        <row r="795">
          <cell r="D795" t="str">
            <v>SM0606D0</v>
          </cell>
          <cell r="E795">
            <v>34075</v>
          </cell>
          <cell r="F795">
            <v>34084</v>
          </cell>
          <cell r="G795" t="str">
            <v>EGDTGM</v>
          </cell>
          <cell r="H795">
            <v>1.0429000000000001E-2</v>
          </cell>
          <cell r="I795">
            <v>3.7544000000000001E-2</v>
          </cell>
        </row>
        <row r="796">
          <cell r="D796" t="str">
            <v>SM0607D0</v>
          </cell>
          <cell r="E796">
            <v>32483</v>
          </cell>
          <cell r="F796">
            <v>32526</v>
          </cell>
          <cell r="G796" t="str">
            <v>EGDTGM</v>
          </cell>
          <cell r="H796">
            <v>1.0429000000000001E-2</v>
          </cell>
          <cell r="I796">
            <v>3.7544000000000001E-2</v>
          </cell>
        </row>
        <row r="797">
          <cell r="D797" t="str">
            <v>SM0870D0</v>
          </cell>
          <cell r="E797">
            <v>32544</v>
          </cell>
          <cell r="F797">
            <v>32553</v>
          </cell>
          <cell r="G797" t="str">
            <v>CPLCNC</v>
          </cell>
          <cell r="H797">
            <v>1.0429000000000001E-2</v>
          </cell>
          <cell r="I797">
            <v>3.7544000000000001E-2</v>
          </cell>
        </row>
        <row r="798">
          <cell r="D798" t="str">
            <v>SM1214D0</v>
          </cell>
          <cell r="E798">
            <v>35269</v>
          </cell>
          <cell r="F798">
            <v>35278</v>
          </cell>
          <cell r="G798" t="str">
            <v>CPLCNC</v>
          </cell>
          <cell r="H798">
            <v>1.0429000000000001E-2</v>
          </cell>
          <cell r="I798">
            <v>3.7544000000000001E-2</v>
          </cell>
        </row>
        <row r="799">
          <cell r="D799" t="str">
            <v>SM1269D0</v>
          </cell>
          <cell r="E799">
            <v>33122</v>
          </cell>
          <cell r="F799">
            <v>33131</v>
          </cell>
          <cell r="G799" t="str">
            <v>PTRMDG</v>
          </cell>
          <cell r="H799">
            <v>1.0429000000000001E-2</v>
          </cell>
          <cell r="I799">
            <v>3.7544000000000001E-2</v>
          </cell>
        </row>
        <row r="800">
          <cell r="D800" t="str">
            <v>SM0037D0</v>
          </cell>
          <cell r="E800">
            <v>57831</v>
          </cell>
          <cell r="F800">
            <v>57895</v>
          </cell>
          <cell r="G800" t="str">
            <v>EGDTGM</v>
          </cell>
          <cell r="H800">
            <v>1.0460000000000001E-2</v>
          </cell>
          <cell r="I800">
            <v>3.7656000000000002E-2</v>
          </cell>
        </row>
        <row r="801">
          <cell r="D801" t="str">
            <v>SM0043D0</v>
          </cell>
          <cell r="E801">
            <v>57314</v>
          </cell>
          <cell r="F801">
            <v>57323</v>
          </cell>
          <cell r="G801" t="str">
            <v>EGDTGM</v>
          </cell>
          <cell r="H801">
            <v>1.0460000000000001E-2</v>
          </cell>
          <cell r="I801">
            <v>3.7656000000000002E-2</v>
          </cell>
        </row>
        <row r="802">
          <cell r="D802" t="str">
            <v>SM0046D0</v>
          </cell>
          <cell r="E802">
            <v>56773</v>
          </cell>
          <cell r="F802">
            <v>56782</v>
          </cell>
          <cell r="G802" t="str">
            <v>CPLCNC</v>
          </cell>
          <cell r="H802">
            <v>1.0460000000000001E-2</v>
          </cell>
          <cell r="I802">
            <v>3.7656000000000002E-2</v>
          </cell>
        </row>
        <row r="803">
          <cell r="D803" t="str">
            <v>SM0289D0</v>
          </cell>
          <cell r="E803">
            <v>56522</v>
          </cell>
          <cell r="F803">
            <v>56531</v>
          </cell>
          <cell r="G803" t="str">
            <v>CPLCNC</v>
          </cell>
          <cell r="H803">
            <v>1.0460000000000001E-2</v>
          </cell>
          <cell r="I803">
            <v>3.7656000000000002E-2</v>
          </cell>
        </row>
        <row r="804">
          <cell r="D804" t="str">
            <v>SM0428D0</v>
          </cell>
          <cell r="E804">
            <v>58552</v>
          </cell>
          <cell r="F804">
            <v>58561</v>
          </cell>
          <cell r="G804" t="str">
            <v>CPLCNC</v>
          </cell>
          <cell r="H804">
            <v>1.0460000000000001E-2</v>
          </cell>
          <cell r="I804">
            <v>3.7656000000000002E-2</v>
          </cell>
        </row>
        <row r="805">
          <cell r="D805" t="str">
            <v>SM0540D0</v>
          </cell>
          <cell r="E805">
            <v>59826</v>
          </cell>
          <cell r="F805">
            <v>59835</v>
          </cell>
          <cell r="G805" t="str">
            <v>EGDTGM</v>
          </cell>
          <cell r="H805">
            <v>1.0460000000000001E-2</v>
          </cell>
          <cell r="I805">
            <v>3.7656000000000002E-2</v>
          </cell>
        </row>
        <row r="806">
          <cell r="D806" t="str">
            <v>SM0543D0</v>
          </cell>
          <cell r="E806">
            <v>56666</v>
          </cell>
          <cell r="F806">
            <v>56675</v>
          </cell>
          <cell r="G806" t="str">
            <v>EGDTGM</v>
          </cell>
          <cell r="H806">
            <v>1.0460000000000001E-2</v>
          </cell>
          <cell r="I806">
            <v>3.7656000000000002E-2</v>
          </cell>
        </row>
        <row r="807">
          <cell r="D807" t="str">
            <v>SM0544D1</v>
          </cell>
          <cell r="E807">
            <v>55384</v>
          </cell>
          <cell r="F807">
            <v>55393</v>
          </cell>
          <cell r="G807" t="str">
            <v>EGDTGM</v>
          </cell>
          <cell r="H807">
            <v>1.0460000000000001E-2</v>
          </cell>
          <cell r="I807">
            <v>3.7656000000000002E-2</v>
          </cell>
        </row>
        <row r="808">
          <cell r="D808" t="str">
            <v>SM0544D2</v>
          </cell>
          <cell r="E808">
            <v>57644</v>
          </cell>
          <cell r="F808">
            <v>57680</v>
          </cell>
          <cell r="G808" t="str">
            <v>CPLCNC</v>
          </cell>
          <cell r="H808">
            <v>1.0460000000000001E-2</v>
          </cell>
          <cell r="I808">
            <v>3.7656000000000002E-2</v>
          </cell>
        </row>
        <row r="809">
          <cell r="D809" t="str">
            <v>SM0545D0</v>
          </cell>
          <cell r="E809">
            <v>55008</v>
          </cell>
          <cell r="F809">
            <v>55017</v>
          </cell>
          <cell r="G809" t="str">
            <v>EGDTGM</v>
          </cell>
          <cell r="H809">
            <v>1.0460000000000001E-2</v>
          </cell>
          <cell r="I809">
            <v>3.7656000000000002E-2</v>
          </cell>
        </row>
        <row r="810">
          <cell r="D810" t="str">
            <v>SM0546D1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1.0460000000000001E-2</v>
          </cell>
          <cell r="I810">
            <v>3.7656000000000002E-2</v>
          </cell>
        </row>
        <row r="811">
          <cell r="D811" t="str">
            <v>SM0546D2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1.0460000000000001E-2</v>
          </cell>
          <cell r="I811">
            <v>3.7656000000000002E-2</v>
          </cell>
        </row>
        <row r="812">
          <cell r="D812" t="str">
            <v>SM0548D0</v>
          </cell>
          <cell r="E812">
            <v>141134</v>
          </cell>
          <cell r="F812">
            <v>141161</v>
          </cell>
          <cell r="G812" t="str">
            <v>EGDTGM</v>
          </cell>
          <cell r="H812">
            <v>1.0460000000000001E-2</v>
          </cell>
          <cell r="I812">
            <v>3.7656000000000002E-2</v>
          </cell>
        </row>
        <row r="813">
          <cell r="D813" t="str">
            <v>SM0549D0</v>
          </cell>
          <cell r="E813">
            <v>141134</v>
          </cell>
          <cell r="F813">
            <v>141143</v>
          </cell>
          <cell r="G813" t="str">
            <v>EGDTGM</v>
          </cell>
          <cell r="H813">
            <v>1.0460000000000001E-2</v>
          </cell>
          <cell r="I813">
            <v>3.7656000000000002E-2</v>
          </cell>
        </row>
        <row r="814">
          <cell r="D814" t="str">
            <v>SM0550D0</v>
          </cell>
          <cell r="E814">
            <v>141134</v>
          </cell>
          <cell r="F814">
            <v>141214</v>
          </cell>
          <cell r="G814" t="str">
            <v>EGDTGM</v>
          </cell>
          <cell r="H814">
            <v>1.0460000000000001E-2</v>
          </cell>
          <cell r="I814">
            <v>3.7656000000000002E-2</v>
          </cell>
        </row>
        <row r="815">
          <cell r="D815" t="str">
            <v>SM0551D0</v>
          </cell>
          <cell r="E815">
            <v>141580</v>
          </cell>
          <cell r="F815">
            <v>141599</v>
          </cell>
          <cell r="G815" t="str">
            <v>EGDTGM</v>
          </cell>
          <cell r="H815">
            <v>1.0460000000000001E-2</v>
          </cell>
          <cell r="I815">
            <v>3.7656000000000002E-2</v>
          </cell>
        </row>
        <row r="816">
          <cell r="D816" t="str">
            <v>SM0552D0</v>
          </cell>
          <cell r="E816">
            <v>141786</v>
          </cell>
          <cell r="F816">
            <v>141839</v>
          </cell>
          <cell r="G816" t="str">
            <v>EGDTGM</v>
          </cell>
          <cell r="H816">
            <v>1.0460000000000001E-2</v>
          </cell>
          <cell r="I816">
            <v>3.7656000000000002E-2</v>
          </cell>
        </row>
        <row r="817">
          <cell r="D817" t="str">
            <v>SM0554D0</v>
          </cell>
          <cell r="E817">
            <v>142774</v>
          </cell>
          <cell r="F817">
            <v>142783</v>
          </cell>
          <cell r="G817" t="str">
            <v>EGDTGM</v>
          </cell>
          <cell r="H817">
            <v>1.0460000000000001E-2</v>
          </cell>
          <cell r="I817">
            <v>3.7656000000000002E-2</v>
          </cell>
        </row>
        <row r="818">
          <cell r="D818" t="str">
            <v>SM0556D0</v>
          </cell>
          <cell r="E818">
            <v>109354</v>
          </cell>
          <cell r="F818">
            <v>109363</v>
          </cell>
          <cell r="G818" t="str">
            <v>EGDTGM</v>
          </cell>
          <cell r="H818">
            <v>1.0460000000000001E-2</v>
          </cell>
          <cell r="I818">
            <v>3.7656000000000002E-2</v>
          </cell>
        </row>
        <row r="819">
          <cell r="D819" t="str">
            <v>SM0557D0</v>
          </cell>
          <cell r="E819">
            <v>109176</v>
          </cell>
          <cell r="F819">
            <v>109185</v>
          </cell>
          <cell r="G819" t="str">
            <v>EGDTGM</v>
          </cell>
          <cell r="H819">
            <v>1.0460000000000001E-2</v>
          </cell>
          <cell r="I819">
            <v>3.7656000000000002E-2</v>
          </cell>
        </row>
        <row r="820">
          <cell r="D820" t="str">
            <v>SM0558D0</v>
          </cell>
          <cell r="E820">
            <v>109176</v>
          </cell>
          <cell r="F820">
            <v>109256</v>
          </cell>
          <cell r="G820" t="str">
            <v>EGDTGM</v>
          </cell>
          <cell r="H820">
            <v>1.0460000000000001E-2</v>
          </cell>
          <cell r="I820">
            <v>3.7656000000000002E-2</v>
          </cell>
        </row>
        <row r="821">
          <cell r="D821" t="str">
            <v>SM0562D0</v>
          </cell>
          <cell r="E821">
            <v>108712</v>
          </cell>
          <cell r="F821">
            <v>108721</v>
          </cell>
          <cell r="G821" t="str">
            <v>EGDTGM</v>
          </cell>
          <cell r="H821">
            <v>1.0460000000000001E-2</v>
          </cell>
          <cell r="I821">
            <v>3.7656000000000002E-2</v>
          </cell>
        </row>
        <row r="822">
          <cell r="D822" t="str">
            <v>SM0568D0</v>
          </cell>
          <cell r="E822">
            <v>108491</v>
          </cell>
          <cell r="F822">
            <v>108507</v>
          </cell>
          <cell r="G822" t="str">
            <v>EGDTGM</v>
          </cell>
          <cell r="H822">
            <v>1.0460000000000001E-2</v>
          </cell>
          <cell r="I822">
            <v>3.7656000000000002E-2</v>
          </cell>
        </row>
        <row r="823">
          <cell r="D823" t="str">
            <v>SM0569D0</v>
          </cell>
          <cell r="E823">
            <v>109176</v>
          </cell>
          <cell r="F823">
            <v>109238</v>
          </cell>
          <cell r="G823" t="str">
            <v>EGDTGM</v>
          </cell>
          <cell r="H823">
            <v>1.0460000000000001E-2</v>
          </cell>
          <cell r="I823">
            <v>3.7656000000000002E-2</v>
          </cell>
        </row>
        <row r="824">
          <cell r="D824" t="str">
            <v>SM0681D0</v>
          </cell>
          <cell r="E824">
            <v>109354</v>
          </cell>
          <cell r="F824">
            <v>109407</v>
          </cell>
          <cell r="G824" t="str">
            <v>EGDTGM</v>
          </cell>
          <cell r="H824">
            <v>1.0460000000000001E-2</v>
          </cell>
          <cell r="I824">
            <v>3.7656000000000002E-2</v>
          </cell>
        </row>
        <row r="825">
          <cell r="D825" t="str">
            <v>SM0893D0</v>
          </cell>
          <cell r="E825">
            <v>108268</v>
          </cell>
          <cell r="F825">
            <v>108277</v>
          </cell>
          <cell r="G825" t="str">
            <v>EGDTGM</v>
          </cell>
          <cell r="H825">
            <v>1.0460000000000001E-2</v>
          </cell>
          <cell r="I825">
            <v>3.7656000000000002E-2</v>
          </cell>
        </row>
        <row r="826">
          <cell r="D826" t="str">
            <v>SM0981D0</v>
          </cell>
          <cell r="E826">
            <v>57644</v>
          </cell>
          <cell r="F826">
            <v>57653</v>
          </cell>
          <cell r="G826" t="str">
            <v>CPLCNC</v>
          </cell>
          <cell r="H826">
            <v>1.0460000000000001E-2</v>
          </cell>
          <cell r="I826">
            <v>3.7656000000000002E-2</v>
          </cell>
        </row>
        <row r="827">
          <cell r="D827" t="str">
            <v>SM1039D0</v>
          </cell>
          <cell r="E827">
            <v>59416</v>
          </cell>
          <cell r="F827">
            <v>59425</v>
          </cell>
          <cell r="G827" t="str">
            <v>CPLCNC</v>
          </cell>
          <cell r="H827">
            <v>1.0460000000000001E-2</v>
          </cell>
          <cell r="I827">
            <v>3.7656000000000002E-2</v>
          </cell>
        </row>
        <row r="828">
          <cell r="D828" t="str">
            <v>SM1144D0</v>
          </cell>
          <cell r="E828">
            <v>55008</v>
          </cell>
          <cell r="F828">
            <v>55017</v>
          </cell>
          <cell r="G828" t="str">
            <v>METALI</v>
          </cell>
          <cell r="H828">
            <v>1.0460000000000001E-2</v>
          </cell>
          <cell r="I828">
            <v>3.7656000000000002E-2</v>
          </cell>
        </row>
        <row r="829">
          <cell r="D829" t="str">
            <v>SM0622D0</v>
          </cell>
          <cell r="E829">
            <v>58311</v>
          </cell>
          <cell r="F829">
            <v>58320</v>
          </cell>
          <cell r="G829" t="str">
            <v>EGDTGM</v>
          </cell>
          <cell r="H829">
            <v>1.0473E-2</v>
          </cell>
          <cell r="I829">
            <v>3.7703E-2</v>
          </cell>
        </row>
        <row r="830">
          <cell r="D830" t="str">
            <v>SM0645D0</v>
          </cell>
          <cell r="E830">
            <v>115236</v>
          </cell>
          <cell r="F830">
            <v>115245</v>
          </cell>
          <cell r="G830" t="str">
            <v>EGDTGM</v>
          </cell>
          <cell r="H830">
            <v>1.0473E-2</v>
          </cell>
          <cell r="I830">
            <v>3.7703E-2</v>
          </cell>
        </row>
        <row r="831">
          <cell r="D831" t="str">
            <v>SM0646D0</v>
          </cell>
          <cell r="E831">
            <v>114710</v>
          </cell>
          <cell r="F831">
            <v>114729</v>
          </cell>
          <cell r="G831" t="str">
            <v>EGDTGM</v>
          </cell>
          <cell r="H831">
            <v>1.0473E-2</v>
          </cell>
          <cell r="I831">
            <v>3.7703E-2</v>
          </cell>
        </row>
        <row r="832">
          <cell r="D832" t="str">
            <v>SM0648D0</v>
          </cell>
          <cell r="E832">
            <v>115824</v>
          </cell>
          <cell r="F832">
            <v>115833</v>
          </cell>
          <cell r="G832" t="str">
            <v>EGDTGM</v>
          </cell>
          <cell r="H832">
            <v>1.0473E-2</v>
          </cell>
          <cell r="I832">
            <v>3.7703E-2</v>
          </cell>
        </row>
        <row r="833">
          <cell r="D833" t="str">
            <v>SM0651D0</v>
          </cell>
          <cell r="E833">
            <v>116046</v>
          </cell>
          <cell r="F833">
            <v>116055</v>
          </cell>
          <cell r="G833" t="str">
            <v>EGDTGM</v>
          </cell>
          <cell r="H833">
            <v>1.0473E-2</v>
          </cell>
          <cell r="I833">
            <v>3.7703E-2</v>
          </cell>
        </row>
        <row r="834">
          <cell r="D834" t="str">
            <v>SM0652D0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1.0473E-2</v>
          </cell>
          <cell r="I834">
            <v>3.7703E-2</v>
          </cell>
        </row>
        <row r="835">
          <cell r="D835" t="str">
            <v>SM0653D0</v>
          </cell>
          <cell r="E835">
            <v>6048</v>
          </cell>
          <cell r="F835">
            <v>6057</v>
          </cell>
          <cell r="G835" t="str">
            <v>EGDTGM</v>
          </cell>
          <cell r="H835">
            <v>1.0473E-2</v>
          </cell>
          <cell r="I835">
            <v>3.7703E-2</v>
          </cell>
        </row>
        <row r="836">
          <cell r="D836" t="str">
            <v>SM0655D0</v>
          </cell>
          <cell r="E836">
            <v>114710</v>
          </cell>
          <cell r="F836">
            <v>114783</v>
          </cell>
          <cell r="G836" t="str">
            <v>EGDTGM</v>
          </cell>
          <cell r="H836">
            <v>1.0473E-2</v>
          </cell>
          <cell r="I836">
            <v>3.7703E-2</v>
          </cell>
        </row>
        <row r="837">
          <cell r="D837" t="str">
            <v>SM0656D0</v>
          </cell>
          <cell r="E837">
            <v>119386</v>
          </cell>
          <cell r="F837">
            <v>119395</v>
          </cell>
          <cell r="G837" t="str">
            <v>EGDTGM</v>
          </cell>
          <cell r="H837">
            <v>1.0473E-2</v>
          </cell>
          <cell r="I837">
            <v>3.7703E-2</v>
          </cell>
        </row>
        <row r="838">
          <cell r="D838" t="str">
            <v>SM0657D0</v>
          </cell>
          <cell r="E838">
            <v>116046</v>
          </cell>
          <cell r="F838">
            <v>116091</v>
          </cell>
          <cell r="G838" t="str">
            <v>EGDTGM</v>
          </cell>
          <cell r="H838">
            <v>1.0473E-2</v>
          </cell>
          <cell r="I838">
            <v>3.7703E-2</v>
          </cell>
        </row>
        <row r="839">
          <cell r="D839" t="str">
            <v>SM0668D0</v>
          </cell>
          <cell r="E839">
            <v>116439</v>
          </cell>
          <cell r="F839">
            <v>116484</v>
          </cell>
          <cell r="G839" t="str">
            <v>EGDTGM</v>
          </cell>
          <cell r="H839">
            <v>1.0473E-2</v>
          </cell>
          <cell r="I839">
            <v>3.7703E-2</v>
          </cell>
        </row>
        <row r="840">
          <cell r="D840" t="str">
            <v>SM0671D0</v>
          </cell>
          <cell r="E840">
            <v>115771</v>
          </cell>
          <cell r="F840">
            <v>115780</v>
          </cell>
          <cell r="G840" t="str">
            <v>EGDTGM</v>
          </cell>
          <cell r="H840">
            <v>1.0473E-2</v>
          </cell>
          <cell r="I840">
            <v>3.7703E-2</v>
          </cell>
        </row>
        <row r="841">
          <cell r="D841" t="str">
            <v>SM0856D0</v>
          </cell>
          <cell r="E841">
            <v>114925</v>
          </cell>
          <cell r="F841">
            <v>114943</v>
          </cell>
          <cell r="G841" t="str">
            <v>EXCONL</v>
          </cell>
          <cell r="H841">
            <v>1.0473E-2</v>
          </cell>
          <cell r="I841">
            <v>3.7703E-2</v>
          </cell>
        </row>
        <row r="842">
          <cell r="D842" t="str">
            <v>SM1134D0</v>
          </cell>
          <cell r="E842">
            <v>114710</v>
          </cell>
          <cell r="F842">
            <v>114729</v>
          </cell>
          <cell r="G842" t="str">
            <v>ZAHARL</v>
          </cell>
          <cell r="H842">
            <v>1.0473E-2</v>
          </cell>
          <cell r="I842">
            <v>3.7703E-2</v>
          </cell>
        </row>
        <row r="843">
          <cell r="D843" t="str">
            <v>SM0608D0</v>
          </cell>
          <cell r="E843">
            <v>56425</v>
          </cell>
          <cell r="F843">
            <v>56434</v>
          </cell>
          <cell r="G843" t="str">
            <v>EGDTGM</v>
          </cell>
          <cell r="H843">
            <v>1.0463E-2</v>
          </cell>
          <cell r="I843">
            <v>3.7666999999999999E-2</v>
          </cell>
        </row>
        <row r="844">
          <cell r="D844" t="str">
            <v>SM0611D0</v>
          </cell>
          <cell r="E844">
            <v>5309</v>
          </cell>
          <cell r="F844">
            <v>5318</v>
          </cell>
          <cell r="G844" t="str">
            <v>EGDTGM</v>
          </cell>
          <cell r="H844">
            <v>1.0463E-2</v>
          </cell>
          <cell r="I844">
            <v>3.7666999999999999E-2</v>
          </cell>
        </row>
        <row r="845">
          <cell r="D845" t="str">
            <v>SM0613D1</v>
          </cell>
          <cell r="E845">
            <v>1794</v>
          </cell>
          <cell r="F845">
            <v>1856</v>
          </cell>
          <cell r="G845" t="str">
            <v>EGDTGM</v>
          </cell>
          <cell r="H845">
            <v>1.0463E-2</v>
          </cell>
          <cell r="I845">
            <v>3.7666999999999999E-2</v>
          </cell>
        </row>
        <row r="846">
          <cell r="D846" t="str">
            <v>SM0613D2</v>
          </cell>
          <cell r="E846">
            <v>1794</v>
          </cell>
          <cell r="F846">
            <v>1856</v>
          </cell>
          <cell r="G846" t="str">
            <v>CERAMR</v>
          </cell>
          <cell r="H846">
            <v>1.0463E-2</v>
          </cell>
          <cell r="I846">
            <v>3.7666999999999999E-2</v>
          </cell>
        </row>
        <row r="847">
          <cell r="D847" t="str">
            <v>SM0617D1</v>
          </cell>
          <cell r="E847">
            <v>1794</v>
          </cell>
          <cell r="F847">
            <v>1801</v>
          </cell>
          <cell r="G847" t="str">
            <v>EGDTGM</v>
          </cell>
          <cell r="H847">
            <v>1.0463E-2</v>
          </cell>
          <cell r="I847">
            <v>3.7666999999999999E-2</v>
          </cell>
        </row>
        <row r="848">
          <cell r="D848" t="str">
            <v>SM0620D0</v>
          </cell>
          <cell r="E848">
            <v>1213</v>
          </cell>
          <cell r="F848">
            <v>1222</v>
          </cell>
          <cell r="G848" t="str">
            <v>EGDTGM</v>
          </cell>
          <cell r="H848">
            <v>1.0463E-2</v>
          </cell>
          <cell r="I848">
            <v>3.7666999999999999E-2</v>
          </cell>
        </row>
        <row r="849">
          <cell r="D849" t="str">
            <v>SM0638D0</v>
          </cell>
          <cell r="E849">
            <v>5755</v>
          </cell>
          <cell r="F849">
            <v>5764</v>
          </cell>
          <cell r="G849" t="str">
            <v>EGDTGM</v>
          </cell>
          <cell r="H849">
            <v>1.0463E-2</v>
          </cell>
          <cell r="I849">
            <v>3.7666999999999999E-2</v>
          </cell>
        </row>
        <row r="850">
          <cell r="D850" t="str">
            <v>SM0639D0</v>
          </cell>
          <cell r="E850">
            <v>5755</v>
          </cell>
          <cell r="F850">
            <v>5782</v>
          </cell>
          <cell r="G850" t="str">
            <v>EGDTGM</v>
          </cell>
          <cell r="H850">
            <v>1.0463E-2</v>
          </cell>
          <cell r="I850">
            <v>3.7666999999999999E-2</v>
          </cell>
        </row>
        <row r="851">
          <cell r="D851" t="str">
            <v>SM0667D0</v>
          </cell>
          <cell r="E851">
            <v>8158</v>
          </cell>
          <cell r="F851">
            <v>8210</v>
          </cell>
          <cell r="G851" t="str">
            <v>EGDTGM</v>
          </cell>
          <cell r="H851">
            <v>1.0463E-2</v>
          </cell>
          <cell r="I851">
            <v>3.7666999999999999E-2</v>
          </cell>
        </row>
        <row r="852">
          <cell r="D852" t="str">
            <v>SM0609D0</v>
          </cell>
          <cell r="E852">
            <v>57582</v>
          </cell>
          <cell r="F852">
            <v>57591</v>
          </cell>
          <cell r="G852" t="str">
            <v>EGDTGM</v>
          </cell>
          <cell r="H852">
            <v>1.0461E-2</v>
          </cell>
          <cell r="I852">
            <v>3.7659999999999999E-2</v>
          </cell>
        </row>
        <row r="853">
          <cell r="D853" t="str">
            <v>SM0619D0</v>
          </cell>
          <cell r="E853">
            <v>60062</v>
          </cell>
          <cell r="F853">
            <v>60071</v>
          </cell>
          <cell r="G853" t="str">
            <v>EGDTGM</v>
          </cell>
          <cell r="H853">
            <v>1.0461E-2</v>
          </cell>
          <cell r="I853">
            <v>3.7659999999999999E-2</v>
          </cell>
        </row>
        <row r="854">
          <cell r="D854" t="str">
            <v>SM0621D0</v>
          </cell>
          <cell r="E854">
            <v>60062</v>
          </cell>
          <cell r="F854">
            <v>60080</v>
          </cell>
          <cell r="G854" t="str">
            <v>EGDTGM</v>
          </cell>
          <cell r="H854">
            <v>1.0461E-2</v>
          </cell>
          <cell r="I854">
            <v>3.7659999999999999E-2</v>
          </cell>
        </row>
        <row r="855">
          <cell r="D855" t="str">
            <v>SM0623D0</v>
          </cell>
          <cell r="E855">
            <v>59693</v>
          </cell>
          <cell r="F855">
            <v>59700</v>
          </cell>
          <cell r="G855" t="str">
            <v>EGDTGM</v>
          </cell>
          <cell r="H855">
            <v>1.0461E-2</v>
          </cell>
          <cell r="I855">
            <v>3.7659999999999999E-2</v>
          </cell>
        </row>
        <row r="856">
          <cell r="D856" t="str">
            <v>SM0625D0</v>
          </cell>
          <cell r="E856">
            <v>56880</v>
          </cell>
          <cell r="F856">
            <v>56844</v>
          </cell>
          <cell r="G856" t="str">
            <v>EGDTGM</v>
          </cell>
          <cell r="H856">
            <v>1.0461E-2</v>
          </cell>
          <cell r="I856">
            <v>3.7659999999999999E-2</v>
          </cell>
        </row>
        <row r="857">
          <cell r="D857" t="str">
            <v>SM0626D0</v>
          </cell>
          <cell r="E857">
            <v>56844</v>
          </cell>
          <cell r="F857">
            <v>56871</v>
          </cell>
          <cell r="G857" t="str">
            <v>EGDTGM</v>
          </cell>
          <cell r="H857">
            <v>1.0461E-2</v>
          </cell>
          <cell r="I857">
            <v>3.7659999999999999E-2</v>
          </cell>
        </row>
        <row r="858">
          <cell r="D858" t="str">
            <v>SM0627D0</v>
          </cell>
          <cell r="E858">
            <v>56844</v>
          </cell>
          <cell r="F858">
            <v>56924</v>
          </cell>
          <cell r="G858" t="str">
            <v>EGDTGM</v>
          </cell>
          <cell r="H858">
            <v>1.0461E-2</v>
          </cell>
          <cell r="I858">
            <v>3.7659999999999999E-2</v>
          </cell>
        </row>
        <row r="859">
          <cell r="D859" t="str">
            <v>SM0628D0</v>
          </cell>
          <cell r="E859">
            <v>55687</v>
          </cell>
          <cell r="F859">
            <v>55749</v>
          </cell>
          <cell r="G859" t="str">
            <v>CPLCNC</v>
          </cell>
          <cell r="H859">
            <v>1.0461E-2</v>
          </cell>
          <cell r="I859">
            <v>3.7659999999999999E-2</v>
          </cell>
        </row>
        <row r="860">
          <cell r="D860" t="str">
            <v>SM0630D0</v>
          </cell>
          <cell r="E860">
            <v>56844</v>
          </cell>
          <cell r="F860">
            <v>56853</v>
          </cell>
          <cell r="G860" t="str">
            <v>EGDTGM</v>
          </cell>
          <cell r="H860">
            <v>1.0461E-2</v>
          </cell>
          <cell r="I860">
            <v>3.7659999999999999E-2</v>
          </cell>
        </row>
        <row r="861">
          <cell r="D861" t="str">
            <v>SM0632D0</v>
          </cell>
          <cell r="E861">
            <v>56880</v>
          </cell>
          <cell r="F861">
            <v>56844</v>
          </cell>
          <cell r="G861" t="str">
            <v>SCAZCM</v>
          </cell>
          <cell r="H861">
            <v>1.0461E-2</v>
          </cell>
          <cell r="I861">
            <v>3.7659999999999999E-2</v>
          </cell>
        </row>
        <row r="862">
          <cell r="D862" t="str">
            <v>SM0642D0</v>
          </cell>
          <cell r="E862">
            <v>119974</v>
          </cell>
          <cell r="F862">
            <v>119983</v>
          </cell>
          <cell r="G862" t="str">
            <v>EGDTGM</v>
          </cell>
          <cell r="H862">
            <v>1.0461E-2</v>
          </cell>
          <cell r="I862">
            <v>3.7659999999999999E-2</v>
          </cell>
        </row>
        <row r="863">
          <cell r="D863" t="str">
            <v>SM0643D0</v>
          </cell>
          <cell r="E863">
            <v>120370</v>
          </cell>
          <cell r="F863">
            <v>120389</v>
          </cell>
          <cell r="G863" t="str">
            <v>EGDTGM</v>
          </cell>
          <cell r="H863">
            <v>1.0461E-2</v>
          </cell>
          <cell r="I863">
            <v>3.7659999999999999E-2</v>
          </cell>
        </row>
        <row r="864">
          <cell r="D864" t="str">
            <v>SM0644D0</v>
          </cell>
          <cell r="E864">
            <v>119750</v>
          </cell>
          <cell r="F864">
            <v>119769</v>
          </cell>
          <cell r="G864" t="str">
            <v>EGDTGM</v>
          </cell>
          <cell r="H864">
            <v>1.0461E-2</v>
          </cell>
          <cell r="I864">
            <v>3.7659999999999999E-2</v>
          </cell>
        </row>
        <row r="865">
          <cell r="D865" t="str">
            <v>SM0654D0</v>
          </cell>
          <cell r="E865">
            <v>120370</v>
          </cell>
          <cell r="F865">
            <v>120398</v>
          </cell>
          <cell r="G865" t="str">
            <v>EGDTGM</v>
          </cell>
          <cell r="H865">
            <v>1.0461E-2</v>
          </cell>
          <cell r="I865">
            <v>3.7659999999999999E-2</v>
          </cell>
        </row>
        <row r="866">
          <cell r="D866" t="str">
            <v>SM0871D0</v>
          </cell>
          <cell r="E866">
            <v>57350</v>
          </cell>
          <cell r="F866">
            <v>57369</v>
          </cell>
          <cell r="G866" t="str">
            <v>CPLCNC</v>
          </cell>
          <cell r="H866">
            <v>1.0461E-2</v>
          </cell>
          <cell r="I866">
            <v>3.7659999999999999E-2</v>
          </cell>
        </row>
        <row r="867">
          <cell r="D867" t="str">
            <v>SM1105D0</v>
          </cell>
          <cell r="E867">
            <v>56880</v>
          </cell>
          <cell r="F867">
            <v>56844</v>
          </cell>
          <cell r="G867" t="str">
            <v>WIENBO</v>
          </cell>
          <cell r="H867">
            <v>1.0461E-2</v>
          </cell>
          <cell r="I867">
            <v>3.7659999999999999E-2</v>
          </cell>
        </row>
        <row r="868">
          <cell r="D868" t="str">
            <v>SM0080D0</v>
          </cell>
          <cell r="E868">
            <v>59764</v>
          </cell>
          <cell r="F868">
            <v>59808</v>
          </cell>
          <cell r="G868" t="str">
            <v>EGDTGM</v>
          </cell>
          <cell r="H868">
            <v>1.0462000000000001E-2</v>
          </cell>
          <cell r="I868">
            <v>3.7663000000000002E-2</v>
          </cell>
        </row>
        <row r="869">
          <cell r="D869" t="str">
            <v>SM0610D0</v>
          </cell>
          <cell r="E869">
            <v>59764</v>
          </cell>
          <cell r="F869">
            <v>59773</v>
          </cell>
          <cell r="G869" t="str">
            <v>EGDTGM</v>
          </cell>
          <cell r="H869">
            <v>1.0462000000000001E-2</v>
          </cell>
          <cell r="I869">
            <v>3.7663000000000002E-2</v>
          </cell>
        </row>
        <row r="870">
          <cell r="D870" t="str">
            <v>SM0615D0</v>
          </cell>
          <cell r="E870">
            <v>55259</v>
          </cell>
          <cell r="F870">
            <v>55268</v>
          </cell>
          <cell r="G870" t="str">
            <v>EGDTGM</v>
          </cell>
          <cell r="H870">
            <v>1.0462000000000001E-2</v>
          </cell>
          <cell r="I870">
            <v>3.7663000000000002E-2</v>
          </cell>
        </row>
        <row r="871">
          <cell r="D871" t="str">
            <v>SM0616D0</v>
          </cell>
          <cell r="E871">
            <v>55259</v>
          </cell>
          <cell r="F871">
            <v>55268</v>
          </cell>
          <cell r="G871" t="str">
            <v>HOLCTD</v>
          </cell>
          <cell r="H871">
            <v>1.0462000000000001E-2</v>
          </cell>
          <cell r="I871">
            <v>3.7663000000000002E-2</v>
          </cell>
        </row>
        <row r="872">
          <cell r="D872" t="str">
            <v>SM0624D0</v>
          </cell>
          <cell r="E872">
            <v>55357</v>
          </cell>
          <cell r="F872">
            <v>55366</v>
          </cell>
          <cell r="G872" t="str">
            <v>EGDTGM</v>
          </cell>
          <cell r="H872">
            <v>1.0462000000000001E-2</v>
          </cell>
          <cell r="I872">
            <v>3.7663000000000002E-2</v>
          </cell>
        </row>
        <row r="873">
          <cell r="D873" t="str">
            <v>SM0640D0</v>
          </cell>
          <cell r="E873">
            <v>55311</v>
          </cell>
          <cell r="F873">
            <v>55339</v>
          </cell>
          <cell r="G873" t="str">
            <v>EGDTGM</v>
          </cell>
          <cell r="H873">
            <v>1.0462000000000001E-2</v>
          </cell>
          <cell r="I873">
            <v>3.7663000000000002E-2</v>
          </cell>
        </row>
        <row r="874">
          <cell r="D874" t="str">
            <v>SM0958D0</v>
          </cell>
          <cell r="E874">
            <v>57582</v>
          </cell>
          <cell r="F874">
            <v>57635</v>
          </cell>
          <cell r="G874" t="str">
            <v>CPLCNC</v>
          </cell>
          <cell r="H874">
            <v>1.0462000000000001E-2</v>
          </cell>
          <cell r="I874">
            <v>3.7663000000000002E-2</v>
          </cell>
        </row>
        <row r="875">
          <cell r="D875" t="str">
            <v>SM0970D0</v>
          </cell>
          <cell r="E875">
            <v>58721</v>
          </cell>
          <cell r="F875">
            <v>58730</v>
          </cell>
          <cell r="G875" t="str">
            <v>CPLCNC</v>
          </cell>
          <cell r="H875">
            <v>1.0462000000000001E-2</v>
          </cell>
          <cell r="I875">
            <v>3.7663000000000002E-2</v>
          </cell>
        </row>
        <row r="876">
          <cell r="D876" t="str">
            <v>SM1091D0</v>
          </cell>
          <cell r="E876">
            <v>55357</v>
          </cell>
          <cell r="F876">
            <v>55366</v>
          </cell>
          <cell r="G876" t="str">
            <v>MECHEL</v>
          </cell>
          <cell r="H876">
            <v>1.0462000000000001E-2</v>
          </cell>
          <cell r="I876">
            <v>3.7663000000000002E-2</v>
          </cell>
        </row>
        <row r="877">
          <cell r="D877" t="str">
            <v>SM1093D0</v>
          </cell>
          <cell r="E877">
            <v>55259</v>
          </cell>
          <cell r="F877">
            <v>55268</v>
          </cell>
          <cell r="G877" t="str">
            <v>SNTRIG</v>
          </cell>
          <cell r="H877">
            <v>1.0462000000000001E-2</v>
          </cell>
          <cell r="I877">
            <v>3.7663000000000002E-2</v>
          </cell>
        </row>
        <row r="878">
          <cell r="D878" t="str">
            <v>SM0631D0</v>
          </cell>
          <cell r="E878">
            <v>56844</v>
          </cell>
          <cell r="F878">
            <v>56853</v>
          </cell>
          <cell r="G878" t="str">
            <v>EGDTGM</v>
          </cell>
          <cell r="H878">
            <v>1.0460000000000001E-2</v>
          </cell>
          <cell r="I878">
            <v>3.7656000000000002E-2</v>
          </cell>
        </row>
        <row r="879">
          <cell r="D879" t="str">
            <v>SM0633D0</v>
          </cell>
          <cell r="E879">
            <v>56844</v>
          </cell>
          <cell r="F879">
            <v>56933</v>
          </cell>
          <cell r="G879" t="str">
            <v>EGDTGM</v>
          </cell>
          <cell r="H879">
            <v>1.0460000000000001E-2</v>
          </cell>
          <cell r="I879">
            <v>3.7656000000000002E-2</v>
          </cell>
        </row>
        <row r="880">
          <cell r="D880" t="str">
            <v>SM0634D0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1.0460000000000001E-2</v>
          </cell>
          <cell r="I880">
            <v>3.7656000000000002E-2</v>
          </cell>
        </row>
        <row r="881">
          <cell r="D881" t="str">
            <v>SM0635D0</v>
          </cell>
          <cell r="E881">
            <v>57742</v>
          </cell>
          <cell r="F881">
            <v>57822</v>
          </cell>
          <cell r="G881" t="str">
            <v>EGDTGM</v>
          </cell>
          <cell r="H881">
            <v>1.0460000000000001E-2</v>
          </cell>
          <cell r="I881">
            <v>3.7656000000000002E-2</v>
          </cell>
        </row>
        <row r="882">
          <cell r="D882" t="str">
            <v>SM0636D0</v>
          </cell>
          <cell r="E882">
            <v>57742</v>
          </cell>
          <cell r="F882">
            <v>57751</v>
          </cell>
          <cell r="G882" t="str">
            <v>EGDTGM</v>
          </cell>
          <cell r="H882">
            <v>1.0460000000000001E-2</v>
          </cell>
          <cell r="I882">
            <v>3.7656000000000002E-2</v>
          </cell>
        </row>
        <row r="883">
          <cell r="D883" t="str">
            <v>SM0641D0</v>
          </cell>
          <cell r="E883">
            <v>119242</v>
          </cell>
          <cell r="F883">
            <v>119322</v>
          </cell>
          <cell r="G883" t="str">
            <v>EGDTGM</v>
          </cell>
          <cell r="H883">
            <v>1.0460000000000001E-2</v>
          </cell>
          <cell r="I883">
            <v>3.7656000000000002E-2</v>
          </cell>
        </row>
        <row r="884">
          <cell r="D884" t="str">
            <v>SM0649D0</v>
          </cell>
          <cell r="E884">
            <v>119242</v>
          </cell>
          <cell r="F884">
            <v>119251</v>
          </cell>
          <cell r="G884" t="str">
            <v>EGDTGM</v>
          </cell>
          <cell r="H884">
            <v>1.0460000000000001E-2</v>
          </cell>
          <cell r="I884">
            <v>3.7656000000000002E-2</v>
          </cell>
        </row>
        <row r="885">
          <cell r="D885" t="str">
            <v>SM0696D0</v>
          </cell>
          <cell r="E885">
            <v>114809</v>
          </cell>
          <cell r="F885">
            <v>114818</v>
          </cell>
          <cell r="G885" t="str">
            <v>EGDTGM</v>
          </cell>
          <cell r="H885">
            <v>1.0459E-2</v>
          </cell>
          <cell r="I885">
            <v>3.7651999999999998E-2</v>
          </cell>
        </row>
        <row r="886">
          <cell r="D886" t="str">
            <v>SM0699D0</v>
          </cell>
          <cell r="E886">
            <v>117177</v>
          </cell>
          <cell r="F886">
            <v>117186</v>
          </cell>
          <cell r="G886" t="str">
            <v>EGDTGM</v>
          </cell>
          <cell r="H886">
            <v>1.0459E-2</v>
          </cell>
          <cell r="I886">
            <v>3.7651999999999998E-2</v>
          </cell>
        </row>
        <row r="887">
          <cell r="D887" t="str">
            <v>SM0701D0</v>
          </cell>
          <cell r="E887">
            <v>117177</v>
          </cell>
          <cell r="F887">
            <v>117248</v>
          </cell>
          <cell r="G887" t="str">
            <v>EGDTGM</v>
          </cell>
          <cell r="H887">
            <v>1.0459E-2</v>
          </cell>
          <cell r="I887">
            <v>3.7651999999999998E-2</v>
          </cell>
        </row>
        <row r="888">
          <cell r="D888" t="str">
            <v>SM0710D0</v>
          </cell>
          <cell r="E888">
            <v>118799</v>
          </cell>
          <cell r="F888">
            <v>118806</v>
          </cell>
          <cell r="G888" t="str">
            <v>EGDTGM</v>
          </cell>
          <cell r="H888">
            <v>1.0459E-2</v>
          </cell>
          <cell r="I888">
            <v>3.7651999999999998E-2</v>
          </cell>
        </row>
        <row r="889">
          <cell r="D889" t="str">
            <v>SM1015D0</v>
          </cell>
          <cell r="E889">
            <v>116652</v>
          </cell>
          <cell r="F889">
            <v>116661</v>
          </cell>
          <cell r="G889" t="str">
            <v>DRUMSV</v>
          </cell>
          <cell r="H889">
            <v>1.0459E-2</v>
          </cell>
          <cell r="I889">
            <v>3.7651999999999998E-2</v>
          </cell>
        </row>
        <row r="890">
          <cell r="D890" t="str">
            <v>SM0676D1</v>
          </cell>
          <cell r="E890">
            <v>114319</v>
          </cell>
          <cell r="F890">
            <v>114328</v>
          </cell>
          <cell r="G890" t="str">
            <v>AZOMUR</v>
          </cell>
          <cell r="H890">
            <v>1.0467000000000001E-2</v>
          </cell>
          <cell r="I890">
            <v>3.7680999999999999E-2</v>
          </cell>
        </row>
        <row r="891">
          <cell r="D891" t="str">
            <v>SM0676D2</v>
          </cell>
          <cell r="E891">
            <v>114319</v>
          </cell>
          <cell r="F891">
            <v>114328</v>
          </cell>
          <cell r="G891" t="str">
            <v>CETAZO</v>
          </cell>
          <cell r="H891">
            <v>1.0467000000000001E-2</v>
          </cell>
          <cell r="I891">
            <v>3.7680999999999999E-2</v>
          </cell>
        </row>
        <row r="892">
          <cell r="D892" t="str">
            <v>SM0705D0</v>
          </cell>
          <cell r="E892">
            <v>114355</v>
          </cell>
          <cell r="F892">
            <v>114364</v>
          </cell>
          <cell r="G892" t="str">
            <v>EGDTGM</v>
          </cell>
          <cell r="H892">
            <v>1.0467000000000001E-2</v>
          </cell>
          <cell r="I892">
            <v>3.7680999999999999E-2</v>
          </cell>
        </row>
        <row r="893">
          <cell r="D893" t="str">
            <v>SM0718D0</v>
          </cell>
          <cell r="E893">
            <v>116652</v>
          </cell>
          <cell r="F893">
            <v>116661</v>
          </cell>
          <cell r="G893" t="str">
            <v>EGDTGM</v>
          </cell>
          <cell r="H893">
            <v>1.0467000000000001E-2</v>
          </cell>
          <cell r="I893">
            <v>3.7680999999999999E-2</v>
          </cell>
        </row>
        <row r="894">
          <cell r="D894" t="str">
            <v>SM0661D0</v>
          </cell>
          <cell r="E894">
            <v>119661</v>
          </cell>
          <cell r="F894">
            <v>119689</v>
          </cell>
          <cell r="G894" t="str">
            <v>EGDTGM</v>
          </cell>
          <cell r="H894">
            <v>1.0456999999999999E-2</v>
          </cell>
          <cell r="I894">
            <v>3.7644999999999998E-2</v>
          </cell>
        </row>
        <row r="895">
          <cell r="D895" t="str">
            <v>SM0662D0</v>
          </cell>
          <cell r="E895">
            <v>116938</v>
          </cell>
          <cell r="F895">
            <v>116947</v>
          </cell>
          <cell r="G895" t="str">
            <v>EGDTGM</v>
          </cell>
          <cell r="H895">
            <v>1.0456999999999999E-2</v>
          </cell>
          <cell r="I895">
            <v>3.7644999999999998E-2</v>
          </cell>
        </row>
        <row r="896">
          <cell r="D896" t="str">
            <v>SM0663D0</v>
          </cell>
          <cell r="E896">
            <v>118209</v>
          </cell>
          <cell r="F896">
            <v>118218</v>
          </cell>
          <cell r="G896" t="str">
            <v>EGDTGM</v>
          </cell>
          <cell r="H896">
            <v>1.0456999999999999E-2</v>
          </cell>
          <cell r="I896">
            <v>3.7644999999999998E-2</v>
          </cell>
        </row>
        <row r="897">
          <cell r="D897" t="str">
            <v>SM0665D0</v>
          </cell>
          <cell r="E897">
            <v>118209</v>
          </cell>
          <cell r="F897">
            <v>118227</v>
          </cell>
          <cell r="G897" t="str">
            <v>EGDTGM</v>
          </cell>
          <cell r="H897">
            <v>1.0456999999999999E-2</v>
          </cell>
          <cell r="I897">
            <v>3.7644999999999998E-2</v>
          </cell>
        </row>
        <row r="898">
          <cell r="D898" t="str">
            <v>SM0689D0</v>
          </cell>
          <cell r="E898">
            <v>116171</v>
          </cell>
          <cell r="F898">
            <v>116199</v>
          </cell>
          <cell r="G898" t="str">
            <v>EGDTGM</v>
          </cell>
          <cell r="H898">
            <v>1.0456999999999999E-2</v>
          </cell>
          <cell r="I898">
            <v>3.7644999999999998E-2</v>
          </cell>
        </row>
        <row r="899">
          <cell r="D899" t="str">
            <v>SM0702D0</v>
          </cell>
          <cell r="E899">
            <v>118209</v>
          </cell>
          <cell r="F899">
            <v>118262</v>
          </cell>
          <cell r="G899" t="str">
            <v>EGDTGM</v>
          </cell>
          <cell r="H899">
            <v>1.0456999999999999E-2</v>
          </cell>
          <cell r="I899">
            <v>3.7644999999999998E-2</v>
          </cell>
        </row>
        <row r="900">
          <cell r="D900" t="str">
            <v>SM0703D1</v>
          </cell>
          <cell r="E900">
            <v>119894</v>
          </cell>
          <cell r="F900">
            <v>119901</v>
          </cell>
          <cell r="G900" t="str">
            <v>EGDTGM</v>
          </cell>
          <cell r="H900">
            <v>1.0456999999999999E-2</v>
          </cell>
          <cell r="I900">
            <v>3.7644999999999998E-2</v>
          </cell>
        </row>
        <row r="901">
          <cell r="D901" t="str">
            <v>SM0703D2</v>
          </cell>
          <cell r="E901">
            <v>119466</v>
          </cell>
          <cell r="F901">
            <v>119484</v>
          </cell>
          <cell r="G901" t="str">
            <v>EGDTGM</v>
          </cell>
          <cell r="H901">
            <v>1.0456999999999999E-2</v>
          </cell>
          <cell r="I901">
            <v>3.7644999999999998E-2</v>
          </cell>
        </row>
        <row r="902">
          <cell r="D902" t="str">
            <v>SM0706D0</v>
          </cell>
          <cell r="E902">
            <v>119894</v>
          </cell>
          <cell r="F902">
            <v>119929</v>
          </cell>
          <cell r="G902" t="str">
            <v>EGDTGM</v>
          </cell>
          <cell r="H902">
            <v>1.0456999999999999E-2</v>
          </cell>
          <cell r="I902">
            <v>3.7644999999999998E-2</v>
          </cell>
        </row>
        <row r="903">
          <cell r="D903" t="str">
            <v>SM0707D0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1.0456999999999999E-2</v>
          </cell>
          <cell r="I903">
            <v>3.7644999999999998E-2</v>
          </cell>
        </row>
        <row r="904">
          <cell r="D904" t="str">
            <v>SM0708D0</v>
          </cell>
          <cell r="E904">
            <v>119894</v>
          </cell>
          <cell r="F904">
            <v>119910</v>
          </cell>
          <cell r="G904" t="str">
            <v>EGDTGM</v>
          </cell>
          <cell r="H904">
            <v>1.0456999999999999E-2</v>
          </cell>
          <cell r="I904">
            <v>3.7644999999999998E-2</v>
          </cell>
        </row>
        <row r="905">
          <cell r="D905" t="str">
            <v>SM0959D0</v>
          </cell>
          <cell r="E905">
            <v>119894</v>
          </cell>
          <cell r="F905">
            <v>119965</v>
          </cell>
          <cell r="G905" t="str">
            <v>EGDTGM</v>
          </cell>
          <cell r="H905">
            <v>1.0456999999999999E-2</v>
          </cell>
          <cell r="I905">
            <v>3.7644999999999998E-2</v>
          </cell>
        </row>
        <row r="906">
          <cell r="D906" t="str">
            <v>SM0873D0</v>
          </cell>
          <cell r="E906">
            <v>116439</v>
          </cell>
          <cell r="F906">
            <v>116448</v>
          </cell>
          <cell r="G906" t="str">
            <v>RGZSPE</v>
          </cell>
          <cell r="H906">
            <v>1.0463E-2</v>
          </cell>
          <cell r="I906">
            <v>3.7666999999999999E-2</v>
          </cell>
        </row>
        <row r="907">
          <cell r="D907" t="str">
            <v>SM0664D0</v>
          </cell>
          <cell r="E907">
            <v>114925</v>
          </cell>
          <cell r="F907">
            <v>114934</v>
          </cell>
          <cell r="G907" t="str">
            <v>EGDTGM</v>
          </cell>
          <cell r="H907">
            <v>1.0468E-2</v>
          </cell>
          <cell r="I907">
            <v>3.7685000000000003E-2</v>
          </cell>
        </row>
        <row r="908">
          <cell r="D908" t="str">
            <v>SM0685D0</v>
          </cell>
          <cell r="E908">
            <v>116395</v>
          </cell>
          <cell r="F908">
            <v>116420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SM0673D0</v>
          </cell>
          <cell r="E909">
            <v>117827</v>
          </cell>
          <cell r="F909">
            <v>117836</v>
          </cell>
          <cell r="G909" t="str">
            <v>EGDTGM</v>
          </cell>
          <cell r="H909">
            <v>1.0456999999999999E-2</v>
          </cell>
          <cell r="I909">
            <v>3.7644999999999998E-2</v>
          </cell>
        </row>
        <row r="910">
          <cell r="D910" t="str">
            <v>SM0672D0</v>
          </cell>
          <cell r="E910">
            <v>117667</v>
          </cell>
          <cell r="F910">
            <v>117676</v>
          </cell>
          <cell r="G910" t="str">
            <v>EGDTGM</v>
          </cell>
          <cell r="H910">
            <v>1.0463E-2</v>
          </cell>
          <cell r="I910">
            <v>3.7666999999999999E-2</v>
          </cell>
        </row>
        <row r="911">
          <cell r="D911" t="str">
            <v>SM0688D0</v>
          </cell>
          <cell r="E911">
            <v>116395</v>
          </cell>
          <cell r="F911">
            <v>116402</v>
          </cell>
          <cell r="G911" t="str">
            <v>EGDTGM</v>
          </cell>
          <cell r="H911">
            <v>1.0468E-2</v>
          </cell>
          <cell r="I911">
            <v>3.7685000000000003E-2</v>
          </cell>
        </row>
        <row r="912">
          <cell r="D912" t="str">
            <v>SM0738D0</v>
          </cell>
          <cell r="E912">
            <v>144795</v>
          </cell>
          <cell r="F912">
            <v>144839</v>
          </cell>
          <cell r="G912" t="str">
            <v>EGDTGM</v>
          </cell>
          <cell r="H912">
            <v>1.0468999999999999E-2</v>
          </cell>
          <cell r="I912">
            <v>3.7687999999999999E-2</v>
          </cell>
        </row>
        <row r="913">
          <cell r="D913" t="str">
            <v>SM0745D0</v>
          </cell>
          <cell r="E913">
            <v>144991</v>
          </cell>
          <cell r="F913">
            <v>145024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SM0757D0</v>
          </cell>
          <cell r="E914">
            <v>3761</v>
          </cell>
          <cell r="F914">
            <v>3770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SM0758D0</v>
          </cell>
          <cell r="E915">
            <v>145738</v>
          </cell>
          <cell r="F915">
            <v>145756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SM0737D0</v>
          </cell>
          <cell r="E916">
            <v>145667</v>
          </cell>
          <cell r="F916">
            <v>145676</v>
          </cell>
          <cell r="G916" t="str">
            <v>EGDTGM</v>
          </cell>
          <cell r="H916">
            <v>1.0482999999999999E-2</v>
          </cell>
          <cell r="I916">
            <v>3.7739000000000002E-2</v>
          </cell>
        </row>
        <row r="917">
          <cell r="D917" t="str">
            <v>SM0744D0</v>
          </cell>
          <cell r="E917">
            <v>144116</v>
          </cell>
          <cell r="F917">
            <v>144125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SM0759D0</v>
          </cell>
          <cell r="E918">
            <v>144116</v>
          </cell>
          <cell r="F918">
            <v>144134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SM0859D0</v>
          </cell>
          <cell r="E919">
            <v>143646</v>
          </cell>
          <cell r="F919">
            <v>143655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SM0748D0</v>
          </cell>
          <cell r="E920">
            <v>144795</v>
          </cell>
          <cell r="F920">
            <v>144811</v>
          </cell>
          <cell r="G920" t="str">
            <v>EGDTGM</v>
          </cell>
          <cell r="H920">
            <v>1.0468999999999999E-2</v>
          </cell>
          <cell r="I920">
            <v>3.7687999999999999E-2</v>
          </cell>
        </row>
        <row r="921">
          <cell r="D921" t="str">
            <v>SM0101D0</v>
          </cell>
          <cell r="E921">
            <v>145765</v>
          </cell>
          <cell r="F921">
            <v>145783</v>
          </cell>
          <cell r="G921" t="str">
            <v>EGDTGM</v>
          </cell>
          <cell r="H921">
            <v>1.0482999999999999E-2</v>
          </cell>
          <cell r="I921">
            <v>3.7739000000000002E-2</v>
          </cell>
        </row>
        <row r="922">
          <cell r="D922" t="str">
            <v>SM0722D0</v>
          </cell>
          <cell r="E922">
            <v>143450</v>
          </cell>
          <cell r="F922">
            <v>143469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SM0741D0</v>
          </cell>
          <cell r="E923">
            <v>145603</v>
          </cell>
          <cell r="F923">
            <v>145612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SM0742D0</v>
          </cell>
          <cell r="E924">
            <v>145765</v>
          </cell>
          <cell r="F924">
            <v>145774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SM0739D0</v>
          </cell>
          <cell r="E925">
            <v>144456</v>
          </cell>
          <cell r="F925">
            <v>144492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SM0740D0</v>
          </cell>
          <cell r="E926">
            <v>145603</v>
          </cell>
          <cell r="F926">
            <v>145649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SM0723D0</v>
          </cell>
          <cell r="E927">
            <v>143450</v>
          </cell>
          <cell r="F927">
            <v>143469</v>
          </cell>
          <cell r="G927" t="str">
            <v>EGDTGM</v>
          </cell>
          <cell r="H927">
            <v>1.0581999999999999E-2</v>
          </cell>
          <cell r="I927">
            <v>3.8094999999999997E-2</v>
          </cell>
        </row>
        <row r="928">
          <cell r="D928" t="str">
            <v>SM0724D0</v>
          </cell>
          <cell r="E928">
            <v>143851</v>
          </cell>
          <cell r="F928">
            <v>143860</v>
          </cell>
          <cell r="G928" t="str">
            <v>ICOSOS</v>
          </cell>
          <cell r="H928">
            <v>1.0581999999999999E-2</v>
          </cell>
          <cell r="I928">
            <v>3.8094999999999997E-2</v>
          </cell>
        </row>
        <row r="929">
          <cell r="D929" t="str">
            <v>SM0729D0</v>
          </cell>
          <cell r="E929">
            <v>143487</v>
          </cell>
          <cell r="F929">
            <v>143496</v>
          </cell>
          <cell r="G929" t="str">
            <v>EGDTGM</v>
          </cell>
          <cell r="H929">
            <v>1.0581999999999999E-2</v>
          </cell>
          <cell r="I929">
            <v>3.8094999999999997E-2</v>
          </cell>
        </row>
        <row r="930">
          <cell r="D930" t="str">
            <v>SM0743D0</v>
          </cell>
          <cell r="E930">
            <v>145792</v>
          </cell>
          <cell r="F930">
            <v>145809</v>
          </cell>
          <cell r="G930" t="str">
            <v>EGDTGM</v>
          </cell>
          <cell r="H930">
            <v>1.0581999999999999E-2</v>
          </cell>
          <cell r="I930">
            <v>3.8094999999999997E-2</v>
          </cell>
        </row>
        <row r="931">
          <cell r="D931" t="str">
            <v>SM0761D0</v>
          </cell>
          <cell r="E931">
            <v>145792</v>
          </cell>
          <cell r="F931">
            <v>145818</v>
          </cell>
          <cell r="G931" t="str">
            <v>EGDTGM</v>
          </cell>
          <cell r="H931">
            <v>1.0581999999999999E-2</v>
          </cell>
          <cell r="I931">
            <v>3.8094999999999997E-2</v>
          </cell>
        </row>
        <row r="932">
          <cell r="D932" t="str">
            <v>SM0889D0</v>
          </cell>
          <cell r="E932">
            <v>145202</v>
          </cell>
          <cell r="F932">
            <v>145211</v>
          </cell>
          <cell r="G932" t="str">
            <v>EGDTGM</v>
          </cell>
          <cell r="H932">
            <v>1.0581999999999999E-2</v>
          </cell>
          <cell r="I932">
            <v>3.8094999999999997E-2</v>
          </cell>
        </row>
        <row r="933">
          <cell r="D933" t="str">
            <v>SM0051D0</v>
          </cell>
          <cell r="E933">
            <v>143735</v>
          </cell>
          <cell r="F933">
            <v>143753</v>
          </cell>
          <cell r="G933" t="str">
            <v>EGDTGM</v>
          </cell>
          <cell r="H933">
            <v>1.0597000000000001E-2</v>
          </cell>
          <cell r="I933">
            <v>3.8149000000000002E-2</v>
          </cell>
        </row>
        <row r="934">
          <cell r="D934" t="str">
            <v>SM0725D0</v>
          </cell>
          <cell r="E934">
            <v>143557</v>
          </cell>
          <cell r="F934">
            <v>143575</v>
          </cell>
          <cell r="G934" t="str">
            <v>HULUMI</v>
          </cell>
          <cell r="H934">
            <v>1.0597000000000001E-2</v>
          </cell>
          <cell r="I934">
            <v>3.8149000000000002E-2</v>
          </cell>
        </row>
        <row r="935">
          <cell r="D935" t="str">
            <v>SM0726D0</v>
          </cell>
          <cell r="E935">
            <v>143735</v>
          </cell>
          <cell r="F935">
            <v>143744</v>
          </cell>
          <cell r="G935" t="str">
            <v>EGDTGM</v>
          </cell>
          <cell r="H935">
            <v>1.0597000000000001E-2</v>
          </cell>
          <cell r="I935">
            <v>3.8149000000000002E-2</v>
          </cell>
        </row>
        <row r="936">
          <cell r="D936" t="str">
            <v>SM0727D0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1.0597000000000001E-2</v>
          </cell>
          <cell r="I936">
            <v>3.8149000000000002E-2</v>
          </cell>
        </row>
        <row r="937">
          <cell r="D937" t="str">
            <v>SM0728D0</v>
          </cell>
          <cell r="E937">
            <v>143557</v>
          </cell>
          <cell r="F937">
            <v>143566</v>
          </cell>
          <cell r="G937" t="str">
            <v>GERMAN</v>
          </cell>
          <cell r="H937">
            <v>1.0597000000000001E-2</v>
          </cell>
          <cell r="I937">
            <v>3.8149000000000002E-2</v>
          </cell>
        </row>
        <row r="938">
          <cell r="D938" t="str">
            <v>SM0730D0</v>
          </cell>
          <cell r="E938">
            <v>145471</v>
          </cell>
          <cell r="F938">
            <v>145480</v>
          </cell>
          <cell r="G938" t="str">
            <v>EGDTGM</v>
          </cell>
          <cell r="H938">
            <v>1.0597000000000001E-2</v>
          </cell>
          <cell r="I938">
            <v>3.8149000000000002E-2</v>
          </cell>
        </row>
        <row r="939">
          <cell r="D939" t="str">
            <v>SM0731D0</v>
          </cell>
          <cell r="E939">
            <v>143557</v>
          </cell>
          <cell r="F939">
            <v>143575</v>
          </cell>
          <cell r="G939" t="str">
            <v>EGDTGM</v>
          </cell>
          <cell r="H939">
            <v>1.0597000000000001E-2</v>
          </cell>
          <cell r="I939">
            <v>3.8149000000000002E-2</v>
          </cell>
        </row>
        <row r="940">
          <cell r="D940" t="str">
            <v>SM0732D0</v>
          </cell>
          <cell r="E940">
            <v>143557</v>
          </cell>
          <cell r="F940">
            <v>143566</v>
          </cell>
          <cell r="G940" t="str">
            <v>EGDTGM</v>
          </cell>
          <cell r="H940">
            <v>1.0597000000000001E-2</v>
          </cell>
          <cell r="I940">
            <v>3.8149000000000002E-2</v>
          </cell>
        </row>
        <row r="941">
          <cell r="D941" t="str">
            <v>SM0733D1</v>
          </cell>
          <cell r="E941">
            <v>145827</v>
          </cell>
          <cell r="F941">
            <v>145836</v>
          </cell>
          <cell r="G941" t="str">
            <v>ROMFIR</v>
          </cell>
          <cell r="H941">
            <v>1.0597000000000001E-2</v>
          </cell>
          <cell r="I941">
            <v>3.8149000000000002E-2</v>
          </cell>
        </row>
        <row r="942">
          <cell r="D942" t="str">
            <v>SM0733D2</v>
          </cell>
          <cell r="E942">
            <v>145827</v>
          </cell>
          <cell r="F942">
            <v>145836</v>
          </cell>
          <cell r="G942" t="str">
            <v>EGDTGM</v>
          </cell>
          <cell r="H942">
            <v>1.0597000000000001E-2</v>
          </cell>
          <cell r="I942">
            <v>3.8149000000000002E-2</v>
          </cell>
        </row>
        <row r="943">
          <cell r="D943" t="str">
            <v>SM0735D0</v>
          </cell>
          <cell r="E943">
            <v>145827</v>
          </cell>
          <cell r="F943">
            <v>145890</v>
          </cell>
          <cell r="G943" t="str">
            <v>EGDTGM</v>
          </cell>
          <cell r="H943">
            <v>1.0597000000000001E-2</v>
          </cell>
          <cell r="I943">
            <v>3.8149000000000002E-2</v>
          </cell>
        </row>
        <row r="944">
          <cell r="D944" t="str">
            <v>SM0736D0</v>
          </cell>
          <cell r="E944">
            <v>145827</v>
          </cell>
          <cell r="F944">
            <v>145845</v>
          </cell>
          <cell r="G944" t="str">
            <v>EGDTGM</v>
          </cell>
          <cell r="H944">
            <v>1.0597000000000001E-2</v>
          </cell>
          <cell r="I944">
            <v>3.8149000000000002E-2</v>
          </cell>
        </row>
        <row r="945">
          <cell r="D945" t="str">
            <v>SM0746D0</v>
          </cell>
          <cell r="E945">
            <v>143557</v>
          </cell>
          <cell r="F945">
            <v>143584</v>
          </cell>
          <cell r="G945" t="str">
            <v>EGDTGM</v>
          </cell>
          <cell r="H945">
            <v>1.0597000000000001E-2</v>
          </cell>
          <cell r="I945">
            <v>3.8149000000000002E-2</v>
          </cell>
        </row>
        <row r="946">
          <cell r="D946" t="str">
            <v>SM0747D0</v>
          </cell>
          <cell r="E946">
            <v>143557</v>
          </cell>
          <cell r="F946">
            <v>143593</v>
          </cell>
          <cell r="G946" t="str">
            <v>EGDTGM</v>
          </cell>
          <cell r="H946">
            <v>1.0597000000000001E-2</v>
          </cell>
          <cell r="I946">
            <v>3.8149000000000002E-2</v>
          </cell>
        </row>
        <row r="947">
          <cell r="D947" t="str">
            <v>SM0749D0</v>
          </cell>
          <cell r="E947">
            <v>144795</v>
          </cell>
          <cell r="F947">
            <v>144802</v>
          </cell>
          <cell r="G947" t="str">
            <v>EGDTGM</v>
          </cell>
          <cell r="H947">
            <v>1.0597000000000001E-2</v>
          </cell>
          <cell r="I947">
            <v>3.8149000000000002E-2</v>
          </cell>
        </row>
        <row r="948">
          <cell r="D948" t="str">
            <v>SM0760D0</v>
          </cell>
          <cell r="E948">
            <v>143557</v>
          </cell>
          <cell r="F948">
            <v>143566</v>
          </cell>
          <cell r="G948" t="str">
            <v>PRDIAL</v>
          </cell>
          <cell r="H948">
            <v>1.0597000000000001E-2</v>
          </cell>
          <cell r="I948">
            <v>3.8149000000000002E-2</v>
          </cell>
        </row>
        <row r="949">
          <cell r="D949" t="str">
            <v>SM0762D0</v>
          </cell>
          <cell r="E949">
            <v>143557</v>
          </cell>
          <cell r="F949">
            <v>143566</v>
          </cell>
          <cell r="G949" t="str">
            <v>TRSLVA</v>
          </cell>
          <cell r="H949">
            <v>1.0597000000000001E-2</v>
          </cell>
          <cell r="I949">
            <v>3.8149000000000002E-2</v>
          </cell>
        </row>
        <row r="950">
          <cell r="D950" t="str">
            <v>SM0887D0</v>
          </cell>
          <cell r="E950">
            <v>143557</v>
          </cell>
          <cell r="F950">
            <v>143566</v>
          </cell>
          <cell r="G950" t="str">
            <v>TRAKIA</v>
          </cell>
          <cell r="H950">
            <v>1.0597000000000001E-2</v>
          </cell>
          <cell r="I950">
            <v>3.8149000000000002E-2</v>
          </cell>
        </row>
        <row r="951">
          <cell r="D951" t="str">
            <v>SM0888D0</v>
          </cell>
          <cell r="E951">
            <v>143557</v>
          </cell>
          <cell r="F951">
            <v>143566</v>
          </cell>
          <cell r="G951" t="str">
            <v>INTCAR</v>
          </cell>
          <cell r="H951">
            <v>1.0597000000000001E-2</v>
          </cell>
          <cell r="I951">
            <v>3.8149000000000002E-2</v>
          </cell>
        </row>
        <row r="952">
          <cell r="D952" t="str">
            <v>SM0991D1</v>
          </cell>
          <cell r="E952">
            <v>143450</v>
          </cell>
          <cell r="F952">
            <v>143469</v>
          </cell>
          <cell r="G952" t="str">
            <v>WIENSB</v>
          </cell>
          <cell r="H952">
            <v>1.0597000000000001E-2</v>
          </cell>
          <cell r="I952">
            <v>3.8149000000000002E-2</v>
          </cell>
        </row>
        <row r="953">
          <cell r="D953" t="str">
            <v>SM0991D2</v>
          </cell>
          <cell r="E953">
            <v>143450</v>
          </cell>
          <cell r="F953">
            <v>143469</v>
          </cell>
          <cell r="G953" t="str">
            <v>TONDCH</v>
          </cell>
          <cell r="H953">
            <v>1.0597000000000001E-2</v>
          </cell>
          <cell r="I953">
            <v>3.8149000000000002E-2</v>
          </cell>
        </row>
        <row r="954">
          <cell r="D954" t="str">
            <v>SM1007D0</v>
          </cell>
          <cell r="E954">
            <v>143735</v>
          </cell>
          <cell r="F954">
            <v>143744</v>
          </cell>
          <cell r="G954" t="str">
            <v>PANALM</v>
          </cell>
          <cell r="H954">
            <v>1.0597000000000001E-2</v>
          </cell>
          <cell r="I954">
            <v>3.8149000000000002E-2</v>
          </cell>
        </row>
        <row r="955">
          <cell r="D955" t="str">
            <v>SM1038D0</v>
          </cell>
          <cell r="E955">
            <v>143557</v>
          </cell>
          <cell r="F955">
            <v>143566</v>
          </cell>
          <cell r="G955" t="str">
            <v>EGDTGM</v>
          </cell>
          <cell r="H955">
            <v>1.0597000000000001E-2</v>
          </cell>
          <cell r="I955">
            <v>3.8149000000000002E-2</v>
          </cell>
        </row>
        <row r="956">
          <cell r="D956" t="str">
            <v>SM1049D0</v>
          </cell>
          <cell r="E956">
            <v>143557</v>
          </cell>
          <cell r="F956">
            <v>143584</v>
          </cell>
          <cell r="G956" t="str">
            <v>EGDTGM</v>
          </cell>
          <cell r="H956">
            <v>1.0597000000000001E-2</v>
          </cell>
          <cell r="I956">
            <v>3.8149000000000002E-2</v>
          </cell>
        </row>
        <row r="957">
          <cell r="D957" t="str">
            <v>SM1160D0</v>
          </cell>
          <cell r="E957">
            <v>145827</v>
          </cell>
          <cell r="F957">
            <v>145890</v>
          </cell>
          <cell r="G957" t="str">
            <v>EGDTGM</v>
          </cell>
          <cell r="H957">
            <v>1.0597000000000001E-2</v>
          </cell>
          <cell r="I957">
            <v>3.8149000000000002E-2</v>
          </cell>
        </row>
        <row r="958">
          <cell r="D958" t="str">
            <v>SM1220D0</v>
          </cell>
          <cell r="E958">
            <v>143735</v>
          </cell>
          <cell r="F958">
            <v>143744</v>
          </cell>
          <cell r="G958" t="str">
            <v>EGDTGM</v>
          </cell>
          <cell r="H958">
            <v>1.0597000000000001E-2</v>
          </cell>
          <cell r="I958">
            <v>3.8149000000000002E-2</v>
          </cell>
        </row>
        <row r="959">
          <cell r="D959" t="str">
            <v>SM0247D0</v>
          </cell>
          <cell r="E959">
            <v>145408</v>
          </cell>
          <cell r="F959">
            <v>145435</v>
          </cell>
          <cell r="G959" t="str">
            <v>EGDTGM</v>
          </cell>
          <cell r="H959">
            <v>1.0597000000000001E-2</v>
          </cell>
          <cell r="I959">
            <v>3.8149000000000002E-2</v>
          </cell>
        </row>
        <row r="960">
          <cell r="D960" t="str">
            <v>SM0789D0</v>
          </cell>
          <cell r="E960">
            <v>144456</v>
          </cell>
          <cell r="F960">
            <v>144483</v>
          </cell>
          <cell r="G960" t="str">
            <v>EGDTGM</v>
          </cell>
          <cell r="H960">
            <v>1.0597000000000001E-2</v>
          </cell>
          <cell r="I960">
            <v>3.8149000000000002E-2</v>
          </cell>
        </row>
        <row r="961">
          <cell r="D961" t="str">
            <v>SM0790D0</v>
          </cell>
          <cell r="E961">
            <v>144893</v>
          </cell>
          <cell r="F961">
            <v>144900</v>
          </cell>
          <cell r="G961" t="str">
            <v>EGDTGM</v>
          </cell>
          <cell r="H961">
            <v>1.0597000000000001E-2</v>
          </cell>
          <cell r="I961">
            <v>3.8149000000000002E-2</v>
          </cell>
        </row>
        <row r="962">
          <cell r="D962" t="str">
            <v>SM0791D0</v>
          </cell>
          <cell r="E962">
            <v>145140</v>
          </cell>
          <cell r="F962">
            <v>145186</v>
          </cell>
          <cell r="G962" t="str">
            <v>EGDTGM</v>
          </cell>
          <cell r="H962">
            <v>1.0597000000000001E-2</v>
          </cell>
          <cell r="I962">
            <v>3.8149000000000002E-2</v>
          </cell>
        </row>
        <row r="963">
          <cell r="D963" t="str">
            <v>SM0792D0</v>
          </cell>
          <cell r="E963">
            <v>144893</v>
          </cell>
          <cell r="F963">
            <v>144919</v>
          </cell>
          <cell r="G963" t="str">
            <v>EGDTGM</v>
          </cell>
          <cell r="H963">
            <v>1.0597000000000001E-2</v>
          </cell>
          <cell r="I963">
            <v>3.8149000000000002E-2</v>
          </cell>
        </row>
        <row r="964">
          <cell r="D964" t="str">
            <v>SM0795D0</v>
          </cell>
          <cell r="E964">
            <v>145408</v>
          </cell>
          <cell r="F964">
            <v>145435</v>
          </cell>
          <cell r="G964" t="str">
            <v>EGDTGM</v>
          </cell>
          <cell r="H964">
            <v>1.0597000000000001E-2</v>
          </cell>
          <cell r="I964">
            <v>3.8149000000000002E-2</v>
          </cell>
        </row>
        <row r="965">
          <cell r="D965" t="str">
            <v>SM0796D0</v>
          </cell>
          <cell r="E965">
            <v>144054</v>
          </cell>
          <cell r="F965">
            <v>144107</v>
          </cell>
          <cell r="G965" t="str">
            <v>EGDTGM</v>
          </cell>
          <cell r="H965">
            <v>1.0597000000000001E-2</v>
          </cell>
          <cell r="I965">
            <v>3.8149000000000002E-2</v>
          </cell>
        </row>
        <row r="966">
          <cell r="D966" t="str">
            <v>SM0797D0</v>
          </cell>
          <cell r="E966">
            <v>145408</v>
          </cell>
          <cell r="F966">
            <v>145444</v>
          </cell>
          <cell r="G966" t="str">
            <v>EGDTGM</v>
          </cell>
          <cell r="H966">
            <v>1.0597000000000001E-2</v>
          </cell>
          <cell r="I966">
            <v>3.8149000000000002E-2</v>
          </cell>
        </row>
        <row r="967">
          <cell r="D967" t="str">
            <v>SM0798D0</v>
          </cell>
          <cell r="E967">
            <v>145408</v>
          </cell>
          <cell r="F967">
            <v>145417</v>
          </cell>
          <cell r="G967" t="str">
            <v>EGDTGM</v>
          </cell>
          <cell r="H967">
            <v>1.0597000000000001E-2</v>
          </cell>
          <cell r="I967">
            <v>3.8149000000000002E-2</v>
          </cell>
        </row>
        <row r="968">
          <cell r="D968" t="str">
            <v>SM0799D0</v>
          </cell>
          <cell r="E968">
            <v>145408</v>
          </cell>
          <cell r="F968">
            <v>145426</v>
          </cell>
          <cell r="G968" t="str">
            <v>EGDTGM</v>
          </cell>
          <cell r="H968">
            <v>1.0597000000000001E-2</v>
          </cell>
          <cell r="I968">
            <v>3.8149000000000002E-2</v>
          </cell>
        </row>
        <row r="969">
          <cell r="D969" t="str">
            <v>SM0801D0</v>
          </cell>
          <cell r="E969">
            <v>144054</v>
          </cell>
          <cell r="F969">
            <v>144072</v>
          </cell>
          <cell r="G969" t="str">
            <v>EGDTGM</v>
          </cell>
          <cell r="H969">
            <v>1.0597000000000001E-2</v>
          </cell>
          <cell r="I969">
            <v>3.8149000000000002E-2</v>
          </cell>
        </row>
        <row r="970">
          <cell r="D970" t="str">
            <v>SM0802D1</v>
          </cell>
          <cell r="E970">
            <v>144054</v>
          </cell>
          <cell r="F970">
            <v>144063</v>
          </cell>
          <cell r="G970" t="str">
            <v>EGDTGM</v>
          </cell>
          <cell r="H970">
            <v>1.0597000000000001E-2</v>
          </cell>
          <cell r="I970">
            <v>3.8149000000000002E-2</v>
          </cell>
        </row>
        <row r="971">
          <cell r="D971" t="str">
            <v>SM0802D2</v>
          </cell>
          <cell r="E971">
            <v>144054</v>
          </cell>
          <cell r="F971">
            <v>144063</v>
          </cell>
          <cell r="G971" t="str">
            <v>STCLAV</v>
          </cell>
          <cell r="H971">
            <v>1.0597000000000001E-2</v>
          </cell>
          <cell r="I971">
            <v>3.8149000000000002E-2</v>
          </cell>
        </row>
        <row r="972">
          <cell r="D972" t="str">
            <v>SM0804D0</v>
          </cell>
          <cell r="E972">
            <v>144054</v>
          </cell>
          <cell r="F972">
            <v>144063</v>
          </cell>
          <cell r="G972" t="str">
            <v>VENTAV</v>
          </cell>
          <cell r="H972">
            <v>1.0597000000000001E-2</v>
          </cell>
          <cell r="I972">
            <v>3.8149000000000002E-2</v>
          </cell>
        </row>
        <row r="973">
          <cell r="D973" t="str">
            <v>SM0805D0</v>
          </cell>
          <cell r="E973">
            <v>145934</v>
          </cell>
          <cell r="F973">
            <v>145943</v>
          </cell>
          <cell r="G973" t="str">
            <v>EGDTGM</v>
          </cell>
          <cell r="H973">
            <v>1.0597000000000001E-2</v>
          </cell>
          <cell r="I973">
            <v>3.8149000000000002E-2</v>
          </cell>
        </row>
        <row r="974">
          <cell r="D974" t="str">
            <v>SM0819D1</v>
          </cell>
          <cell r="E974">
            <v>144054</v>
          </cell>
          <cell r="F974">
            <v>144090</v>
          </cell>
          <cell r="G974" t="str">
            <v>EGDTGM</v>
          </cell>
          <cell r="H974">
            <v>1.0597000000000001E-2</v>
          </cell>
          <cell r="I974">
            <v>3.8149000000000002E-2</v>
          </cell>
        </row>
        <row r="975">
          <cell r="D975" t="str">
            <v>SM0876D0</v>
          </cell>
          <cell r="E975">
            <v>145355</v>
          </cell>
          <cell r="F975">
            <v>145364</v>
          </cell>
          <cell r="G975" t="str">
            <v>EGDTGM</v>
          </cell>
          <cell r="H975">
            <v>1.0597000000000001E-2</v>
          </cell>
          <cell r="I975">
            <v>3.8149000000000002E-2</v>
          </cell>
        </row>
        <row r="976">
          <cell r="D976" t="str">
            <v>SM0903D0</v>
          </cell>
          <cell r="E976">
            <v>145355</v>
          </cell>
          <cell r="F976">
            <v>145373</v>
          </cell>
          <cell r="G976" t="str">
            <v>EGDTGM</v>
          </cell>
          <cell r="H976">
            <v>1.0597000000000001E-2</v>
          </cell>
          <cell r="I976">
            <v>3.8149000000000002E-2</v>
          </cell>
        </row>
        <row r="977">
          <cell r="D977" t="str">
            <v>SM1041D0</v>
          </cell>
          <cell r="E977">
            <v>145934</v>
          </cell>
          <cell r="F977">
            <v>145952</v>
          </cell>
          <cell r="G977" t="str">
            <v>EGDTGM</v>
          </cell>
          <cell r="H977">
            <v>1.0597000000000001E-2</v>
          </cell>
          <cell r="I977">
            <v>3.8149000000000002E-2</v>
          </cell>
        </row>
        <row r="978">
          <cell r="D978" t="str">
            <v>SM1159D0</v>
          </cell>
          <cell r="E978">
            <v>145827</v>
          </cell>
          <cell r="F978">
            <v>145890</v>
          </cell>
          <cell r="G978" t="str">
            <v>EGDTGM</v>
          </cell>
          <cell r="H978">
            <v>1.0597000000000001E-2</v>
          </cell>
          <cell r="I978">
            <v>3.8149000000000002E-2</v>
          </cell>
        </row>
        <row r="979">
          <cell r="D979" t="str">
            <v>SM0794D0</v>
          </cell>
          <cell r="E979">
            <v>143959</v>
          </cell>
          <cell r="F979">
            <v>143986</v>
          </cell>
          <cell r="G979" t="str">
            <v>EGDTGM</v>
          </cell>
          <cell r="H979">
            <v>1.0668E-2</v>
          </cell>
          <cell r="I979">
            <v>3.8405000000000002E-2</v>
          </cell>
        </row>
        <row r="980">
          <cell r="D980" t="str">
            <v>SM0813D0</v>
          </cell>
          <cell r="E980">
            <v>144508</v>
          </cell>
          <cell r="F980">
            <v>144517</v>
          </cell>
          <cell r="G980" t="str">
            <v>EGDTGM</v>
          </cell>
          <cell r="H980">
            <v>1.0668E-2</v>
          </cell>
          <cell r="I980">
            <v>3.8405000000000002E-2</v>
          </cell>
        </row>
        <row r="981">
          <cell r="D981" t="str">
            <v>SM0814D0</v>
          </cell>
          <cell r="E981">
            <v>143959</v>
          </cell>
          <cell r="F981">
            <v>143968</v>
          </cell>
          <cell r="G981" t="str">
            <v>EGDTGM</v>
          </cell>
          <cell r="H981">
            <v>1.0668E-2</v>
          </cell>
          <cell r="I981">
            <v>3.8405000000000002E-2</v>
          </cell>
        </row>
        <row r="982">
          <cell r="D982" t="str">
            <v>SM0815D0</v>
          </cell>
          <cell r="E982">
            <v>144535</v>
          </cell>
          <cell r="F982">
            <v>144544</v>
          </cell>
          <cell r="G982" t="str">
            <v>EGDTGM</v>
          </cell>
          <cell r="H982">
            <v>1.0668E-2</v>
          </cell>
          <cell r="I982">
            <v>3.8405000000000002E-2</v>
          </cell>
        </row>
        <row r="983">
          <cell r="D983" t="str">
            <v>SM0816D0</v>
          </cell>
          <cell r="E983">
            <v>143959</v>
          </cell>
          <cell r="F983">
            <v>143977</v>
          </cell>
          <cell r="G983" t="str">
            <v>EGDTGM</v>
          </cell>
          <cell r="H983">
            <v>1.0668E-2</v>
          </cell>
          <cell r="I983">
            <v>3.8405000000000002E-2</v>
          </cell>
        </row>
        <row r="984">
          <cell r="D984" t="str">
            <v>SM0817D1</v>
          </cell>
          <cell r="E984">
            <v>40465</v>
          </cell>
          <cell r="F984">
            <v>40474</v>
          </cell>
          <cell r="G984" t="str">
            <v>VIROMT</v>
          </cell>
          <cell r="H984">
            <v>1.0668E-2</v>
          </cell>
          <cell r="I984">
            <v>3.8405000000000002E-2</v>
          </cell>
        </row>
        <row r="985">
          <cell r="D985" t="str">
            <v>SM0817D2</v>
          </cell>
          <cell r="E985">
            <v>40465</v>
          </cell>
          <cell r="F985">
            <v>40474</v>
          </cell>
          <cell r="G985" t="str">
            <v>DISTSR</v>
          </cell>
          <cell r="H985">
            <v>1.0668E-2</v>
          </cell>
          <cell r="I985">
            <v>3.8405000000000002E-2</v>
          </cell>
        </row>
        <row r="986">
          <cell r="D986" t="str">
            <v>SM0015D0</v>
          </cell>
          <cell r="E986">
            <v>143682</v>
          </cell>
          <cell r="F986">
            <v>143717</v>
          </cell>
          <cell r="G986" t="str">
            <v>EGDTGM</v>
          </cell>
          <cell r="H986">
            <v>1.0468E-2</v>
          </cell>
          <cell r="I986">
            <v>3.7685000000000003E-2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1.0468E-2</v>
          </cell>
          <cell r="I987">
            <v>3.7685000000000003E-2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1.0468E-2</v>
          </cell>
          <cell r="I988">
            <v>3.7685000000000003E-2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1.0468E-2</v>
          </cell>
          <cell r="I989">
            <v>3.7685000000000003E-2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1.0468E-2</v>
          </cell>
          <cell r="I990">
            <v>3.7685000000000003E-2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1.0468E-2</v>
          </cell>
          <cell r="I991">
            <v>3.7685000000000003E-2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1.0468E-2</v>
          </cell>
          <cell r="I992">
            <v>3.7685000000000003E-2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1.0468E-2</v>
          </cell>
          <cell r="I993">
            <v>3.7685000000000003E-2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1.0468E-2</v>
          </cell>
          <cell r="I994">
            <v>3.7685000000000003E-2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1.0468E-2</v>
          </cell>
          <cell r="I995">
            <v>3.7685000000000003E-2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1.0468E-2</v>
          </cell>
          <cell r="I996">
            <v>3.7685000000000003E-2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1.0468E-2</v>
          </cell>
          <cell r="I997">
            <v>3.7685000000000003E-2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1.0468E-2</v>
          </cell>
          <cell r="I998">
            <v>3.7685000000000003E-2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1.0468E-2</v>
          </cell>
          <cell r="I999">
            <v>3.7685000000000003E-2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1.0468E-2</v>
          </cell>
          <cell r="I1000">
            <v>3.7685000000000003E-2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1.0468E-2</v>
          </cell>
          <cell r="I1001">
            <v>3.7685000000000003E-2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1.0468E-2</v>
          </cell>
          <cell r="I1002">
            <v>3.7685000000000003E-2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1.0468E-2</v>
          </cell>
          <cell r="I1003">
            <v>3.7685000000000003E-2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1.0468E-2</v>
          </cell>
          <cell r="I1004">
            <v>3.7685000000000003E-2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1.0468E-2</v>
          </cell>
          <cell r="I1005">
            <v>3.7685000000000003E-2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1.0484E-2</v>
          </cell>
          <cell r="I1006">
            <v>3.7741999999999998E-2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1.0484E-2</v>
          </cell>
          <cell r="I1007">
            <v>3.7741999999999998E-2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1.0463E-2</v>
          </cell>
          <cell r="I1008">
            <v>3.7666999999999999E-2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1.0463E-2</v>
          </cell>
          <cell r="I1009">
            <v>3.7666999999999999E-2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1.0668E-2</v>
          </cell>
          <cell r="I1010">
            <v>3.8405000000000002E-2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1.0668E-2</v>
          </cell>
          <cell r="I1011">
            <v>3.8405000000000002E-2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1.0668E-2</v>
          </cell>
          <cell r="I1012">
            <v>3.8405000000000002E-2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1.0668E-2</v>
          </cell>
          <cell r="I1013">
            <v>3.8405000000000002E-2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1.0668E-2</v>
          </cell>
          <cell r="I1014">
            <v>3.8405000000000002E-2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1.0668E-2</v>
          </cell>
          <cell r="I1015">
            <v>3.8405000000000002E-2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1.0444999999999999E-2</v>
          </cell>
          <cell r="I1016">
            <v>3.7601999999999997E-2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1.0462000000000001E-2</v>
          </cell>
          <cell r="I1017">
            <v>3.7663000000000002E-2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1.0462000000000001E-2</v>
          </cell>
          <cell r="I1018">
            <v>3.7663000000000002E-2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1.0462000000000001E-2</v>
          </cell>
          <cell r="I1019">
            <v>3.7663000000000002E-2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1.0462000000000001E-2</v>
          </cell>
          <cell r="I1020">
            <v>3.7663000000000002E-2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1.0462000000000001E-2</v>
          </cell>
          <cell r="I1021">
            <v>3.7663000000000002E-2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1.0462000000000001E-2</v>
          </cell>
          <cell r="I1022">
            <v>3.7663000000000002E-2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1.0462000000000001E-2</v>
          </cell>
          <cell r="I1023">
            <v>3.7663000000000002E-2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1.0467000000000001E-2</v>
          </cell>
          <cell r="I1024">
            <v>3.7680999999999999E-2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1.0462000000000001E-2</v>
          </cell>
          <cell r="I1026">
            <v>3.7663000000000002E-2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1.0462000000000001E-2</v>
          </cell>
          <cell r="I1027">
            <v>3.7663000000000002E-2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1.0462000000000001E-2</v>
          </cell>
          <cell r="I1028">
            <v>3.7663000000000002E-2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1.0470999999999999E-2</v>
          </cell>
          <cell r="I1043">
            <v>3.7696E-2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1.0470999999999999E-2</v>
          </cell>
          <cell r="I1044">
            <v>3.7696E-2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1.0470999999999999E-2</v>
          </cell>
          <cell r="I1045">
            <v>3.7696E-2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1.0470999999999999E-2</v>
          </cell>
          <cell r="I1046">
            <v>3.7696E-2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1.0873000000000001E-2</v>
          </cell>
          <cell r="I1047">
            <v>3.9142999999999997E-2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1.0873000000000001E-2</v>
          </cell>
          <cell r="I1048">
            <v>3.9142999999999997E-2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1.0873000000000001E-2</v>
          </cell>
          <cell r="I1049">
            <v>3.9142999999999997E-2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1.0873000000000001E-2</v>
          </cell>
          <cell r="I1050">
            <v>3.9142999999999997E-2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1.0873000000000001E-2</v>
          </cell>
          <cell r="I1051">
            <v>3.9142999999999997E-2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1.0873000000000001E-2</v>
          </cell>
          <cell r="I1052">
            <v>3.9142999999999997E-2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1.0873000000000001E-2</v>
          </cell>
          <cell r="I1053">
            <v>3.9142999999999997E-2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1.0873000000000001E-2</v>
          </cell>
          <cell r="I1054">
            <v>3.9142999999999997E-2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1.0873000000000001E-2</v>
          </cell>
          <cell r="I1055">
            <v>3.9142999999999997E-2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1.0942E-2</v>
          </cell>
          <cell r="I1056">
            <v>3.9391000000000002E-2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1.0422000000000001E-2</v>
          </cell>
          <cell r="I1057">
            <v>3.7518999999999997E-2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1.0422000000000001E-2</v>
          </cell>
          <cell r="I1058">
            <v>3.7518999999999997E-2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1.0422000000000001E-2</v>
          </cell>
          <cell r="I1059">
            <v>3.7518999999999997E-2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1.0468E-2</v>
          </cell>
          <cell r="I1060">
            <v>3.7685000000000003E-2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1.0525E-2</v>
          </cell>
          <cell r="I1061">
            <v>3.789E-2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1.0926E-2</v>
          </cell>
          <cell r="I1062">
            <v>3.9334000000000001E-2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0</v>
          </cell>
          <cell r="I1066">
            <v>0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SM-AM019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1.0461E-2</v>
          </cell>
          <cell r="I1068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1.1084E-2</v>
          </cell>
          <cell r="I6">
            <v>3.9902E-2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1.1084E-2</v>
          </cell>
          <cell r="I7">
            <v>3.9902E-2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1.1084E-2</v>
          </cell>
          <cell r="I8">
            <v>3.9902E-2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1.085E-2</v>
          </cell>
          <cell r="I9">
            <v>3.9059999999999997E-2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1.0529999999999999E-2</v>
          </cell>
          <cell r="I10">
            <v>3.7907999999999997E-2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1.0755000000000001E-2</v>
          </cell>
          <cell r="I11">
            <v>3.8718000000000002E-2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1.0606000000000001E-2</v>
          </cell>
          <cell r="I12">
            <v>3.8182000000000001E-2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1.0606000000000001E-2</v>
          </cell>
          <cell r="I13">
            <v>3.8182000000000001E-2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1.1110999999999999E-2</v>
          </cell>
          <cell r="I14">
            <v>0.04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1.1110999999999999E-2</v>
          </cell>
          <cell r="I15">
            <v>0.04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1.1110999999999999E-2</v>
          </cell>
          <cell r="I16">
            <v>0.04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1.1110999999999999E-2</v>
          </cell>
          <cell r="I17">
            <v>0.04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1.1110999999999999E-2</v>
          </cell>
          <cell r="I18">
            <v>0.04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1.1110999999999999E-2</v>
          </cell>
          <cell r="I19">
            <v>0.04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1.1110999999999999E-2</v>
          </cell>
          <cell r="I20">
            <v>0.04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1.1110999999999999E-2</v>
          </cell>
          <cell r="I21">
            <v>0.04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1.1110999999999999E-2</v>
          </cell>
          <cell r="I22">
            <v>0.04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1.1110999999999999E-2</v>
          </cell>
          <cell r="I23">
            <v>0.04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1.1110999999999999E-2</v>
          </cell>
          <cell r="I24">
            <v>0.04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1.1110999999999999E-2</v>
          </cell>
          <cell r="I25">
            <v>0.04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1.1110999999999999E-2</v>
          </cell>
          <cell r="I26">
            <v>0.04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1.1096E-2</v>
          </cell>
          <cell r="I27">
            <v>3.9946000000000002E-2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1.1096E-2</v>
          </cell>
          <cell r="I28">
            <v>3.9946000000000002E-2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1.1096E-2</v>
          </cell>
          <cell r="I29">
            <v>3.9946000000000002E-2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1.1096E-2</v>
          </cell>
          <cell r="I30">
            <v>3.9946000000000002E-2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1.1093E-2</v>
          </cell>
          <cell r="I31">
            <v>3.9934999999999998E-2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1.1093E-2</v>
          </cell>
          <cell r="I32">
            <v>3.9934999999999998E-2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1.1093E-2</v>
          </cell>
          <cell r="I33">
            <v>3.9934999999999998E-2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1.1093E-2</v>
          </cell>
          <cell r="I34">
            <v>3.9934999999999998E-2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1.1093E-2</v>
          </cell>
          <cell r="I35">
            <v>3.9934999999999998E-2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1.1093E-2</v>
          </cell>
          <cell r="I36">
            <v>3.9934999999999998E-2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1.0822999999999999E-2</v>
          </cell>
          <cell r="I37">
            <v>3.8962999999999998E-2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1.0822999999999999E-2</v>
          </cell>
          <cell r="I38">
            <v>3.8962999999999998E-2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1.0822999999999999E-2</v>
          </cell>
          <cell r="I39">
            <v>3.8962999999999998E-2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1.0822999999999999E-2</v>
          </cell>
          <cell r="I40">
            <v>3.8962999999999998E-2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1.0822999999999999E-2</v>
          </cell>
          <cell r="I41">
            <v>3.8962999999999998E-2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1.0822999999999999E-2</v>
          </cell>
          <cell r="I42">
            <v>3.8962999999999998E-2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1.0822999999999999E-2</v>
          </cell>
          <cell r="I43">
            <v>3.8962999999999998E-2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1.0822999999999999E-2</v>
          </cell>
          <cell r="I44">
            <v>3.8962999999999998E-2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1.0822999999999999E-2</v>
          </cell>
          <cell r="I45">
            <v>3.8962999999999998E-2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1.0822999999999999E-2</v>
          </cell>
          <cell r="I46">
            <v>3.8962999999999998E-2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1.0906000000000001E-2</v>
          </cell>
          <cell r="I47">
            <v>3.9261999999999998E-2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1.0906000000000001E-2</v>
          </cell>
          <cell r="I48">
            <v>3.9261999999999998E-2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1.0906000000000001E-2</v>
          </cell>
          <cell r="I49">
            <v>3.9261999999999998E-2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1.0906000000000001E-2</v>
          </cell>
          <cell r="I50">
            <v>3.9261999999999998E-2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1.0906000000000001E-2</v>
          </cell>
          <cell r="I51">
            <v>3.9261999999999998E-2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1.0815E-2</v>
          </cell>
          <cell r="I52">
            <v>3.8934000000000003E-2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1.0815E-2</v>
          </cell>
          <cell r="I53">
            <v>3.8934000000000003E-2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1.0815E-2</v>
          </cell>
          <cell r="I54">
            <v>3.8934000000000003E-2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1.0815E-2</v>
          </cell>
          <cell r="I55">
            <v>3.8934000000000003E-2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1.0815E-2</v>
          </cell>
          <cell r="I56">
            <v>3.8934000000000003E-2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1.0815E-2</v>
          </cell>
          <cell r="I57">
            <v>3.8934000000000003E-2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1.0815E-2</v>
          </cell>
          <cell r="I58">
            <v>3.8934000000000003E-2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1.0815E-2</v>
          </cell>
          <cell r="I59">
            <v>3.8934000000000003E-2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1.0815E-2</v>
          </cell>
          <cell r="I60">
            <v>3.8934000000000003E-2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1.0815E-2</v>
          </cell>
          <cell r="I61">
            <v>3.8934000000000003E-2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1.0815E-2</v>
          </cell>
          <cell r="I62">
            <v>3.8934000000000003E-2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1.0854000000000001E-2</v>
          </cell>
          <cell r="I63">
            <v>3.9073999999999998E-2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1.0854000000000001E-2</v>
          </cell>
          <cell r="I64">
            <v>3.9073999999999998E-2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1.0854000000000001E-2</v>
          </cell>
          <cell r="I65">
            <v>3.9073999999999998E-2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1.0854000000000001E-2</v>
          </cell>
          <cell r="I66">
            <v>3.9073999999999998E-2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1.0854000000000001E-2</v>
          </cell>
          <cell r="I67">
            <v>3.9073999999999998E-2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1.0854000000000001E-2</v>
          </cell>
          <cell r="I68">
            <v>3.9073999999999998E-2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1.0854000000000001E-2</v>
          </cell>
          <cell r="I69">
            <v>3.9073999999999998E-2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1.0854000000000001E-2</v>
          </cell>
          <cell r="I70">
            <v>3.9073999999999998E-2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1.0854000000000001E-2</v>
          </cell>
          <cell r="I71">
            <v>3.9073999999999998E-2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1.0854000000000001E-2</v>
          </cell>
          <cell r="I72">
            <v>3.9073999999999998E-2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1.0854000000000001E-2</v>
          </cell>
          <cell r="I73">
            <v>3.9073999999999998E-2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1.0854000000000001E-2</v>
          </cell>
          <cell r="I74">
            <v>3.9073999999999998E-2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1.0904E-2</v>
          </cell>
          <cell r="I75">
            <v>3.9253999999999997E-2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1.0904E-2</v>
          </cell>
          <cell r="I76">
            <v>3.9253999999999997E-2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1.0904E-2</v>
          </cell>
          <cell r="I77">
            <v>3.9253999999999997E-2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1.0904E-2</v>
          </cell>
          <cell r="I78">
            <v>3.9253999999999997E-2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1.0916E-2</v>
          </cell>
          <cell r="I79">
            <v>3.9298E-2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1.0916E-2</v>
          </cell>
          <cell r="I80">
            <v>3.9298E-2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1.0916E-2</v>
          </cell>
          <cell r="I81">
            <v>3.9298E-2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1.0916E-2</v>
          </cell>
          <cell r="I82">
            <v>3.9298E-2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1.0916E-2</v>
          </cell>
          <cell r="I83">
            <v>3.9298E-2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1.0916E-2</v>
          </cell>
          <cell r="I84">
            <v>3.9298E-2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1.0916E-2</v>
          </cell>
          <cell r="I85">
            <v>3.9298E-2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1.082E-2</v>
          </cell>
          <cell r="I86">
            <v>3.8952000000000001E-2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1.082E-2</v>
          </cell>
          <cell r="I87">
            <v>3.8952000000000001E-2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1.082E-2</v>
          </cell>
          <cell r="I88">
            <v>3.8952000000000001E-2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1.082E-2</v>
          </cell>
          <cell r="I89">
            <v>3.8952000000000001E-2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1.082E-2</v>
          </cell>
          <cell r="I90">
            <v>3.8952000000000001E-2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1.082E-2</v>
          </cell>
          <cell r="I91">
            <v>3.8952000000000001E-2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1.082E-2</v>
          </cell>
          <cell r="I92">
            <v>3.8952000000000001E-2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1.0433E-2</v>
          </cell>
          <cell r="I93">
            <v>3.7559000000000002E-2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1.0454E-2</v>
          </cell>
          <cell r="I94">
            <v>3.7634000000000001E-2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1.0919E-2</v>
          </cell>
          <cell r="I95">
            <v>3.9308000000000003E-2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1.0919E-2</v>
          </cell>
          <cell r="I96">
            <v>3.9308000000000003E-2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1.0919E-2</v>
          </cell>
          <cell r="I97">
            <v>3.9308000000000003E-2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1.0919E-2</v>
          </cell>
          <cell r="I98">
            <v>3.9308000000000003E-2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1.0919E-2</v>
          </cell>
          <cell r="I99">
            <v>3.9308000000000003E-2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1.0919E-2</v>
          </cell>
          <cell r="I100">
            <v>3.9308000000000003E-2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1.0919E-2</v>
          </cell>
          <cell r="I101">
            <v>3.9308000000000003E-2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1.1778E-2</v>
          </cell>
          <cell r="I102">
            <v>4.2401000000000001E-2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1.1778E-2</v>
          </cell>
          <cell r="I103">
            <v>4.2401000000000001E-2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1.1778E-2</v>
          </cell>
          <cell r="I104">
            <v>4.2401000000000001E-2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1.1778E-2</v>
          </cell>
          <cell r="I105">
            <v>4.2401000000000001E-2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1.112E-2</v>
          </cell>
          <cell r="I106">
            <v>4.0031999999999998E-2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1.112E-2</v>
          </cell>
          <cell r="I107">
            <v>4.0031999999999998E-2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1.112E-2</v>
          </cell>
          <cell r="I108">
            <v>4.0031999999999998E-2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1.0855999999999999E-2</v>
          </cell>
          <cell r="I109">
            <v>3.9081999999999999E-2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1.0855999999999999E-2</v>
          </cell>
          <cell r="I110">
            <v>3.9081999999999999E-2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1.0855999999999999E-2</v>
          </cell>
          <cell r="I111">
            <v>3.9081999999999999E-2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1.0855999999999999E-2</v>
          </cell>
          <cell r="I112">
            <v>3.9081999999999999E-2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1.0855999999999999E-2</v>
          </cell>
          <cell r="I113">
            <v>3.9081999999999999E-2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1.0855999999999999E-2</v>
          </cell>
          <cell r="I114">
            <v>3.9081999999999999E-2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1.0855999999999999E-2</v>
          </cell>
          <cell r="I115">
            <v>3.9081999999999999E-2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1.0855999999999999E-2</v>
          </cell>
          <cell r="I116">
            <v>3.9081999999999999E-2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1.0855999999999999E-2</v>
          </cell>
          <cell r="I117">
            <v>3.9081999999999999E-2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1.0855999999999999E-2</v>
          </cell>
          <cell r="I118">
            <v>3.9081999999999999E-2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1.0884E-2</v>
          </cell>
          <cell r="I119">
            <v>3.9182000000000002E-2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1.0884E-2</v>
          </cell>
          <cell r="I120">
            <v>3.9182000000000002E-2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1.1778E-2</v>
          </cell>
          <cell r="I121">
            <v>4.2401000000000001E-2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1.034E-2</v>
          </cell>
          <cell r="I122">
            <v>3.7224E-2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1.034E-2</v>
          </cell>
          <cell r="I123">
            <v>3.7224E-2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1.0921E-2</v>
          </cell>
          <cell r="I124">
            <v>3.9315999999999997E-2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1.0921E-2</v>
          </cell>
          <cell r="I125">
            <v>3.9315999999999997E-2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1.0921E-2</v>
          </cell>
          <cell r="I126">
            <v>3.9315999999999997E-2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1.0921E-2</v>
          </cell>
          <cell r="I127">
            <v>3.9315999999999997E-2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1.0921E-2</v>
          </cell>
          <cell r="I128">
            <v>3.9315999999999997E-2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1.0921E-2</v>
          </cell>
          <cell r="I129">
            <v>3.9315999999999997E-2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1.0921E-2</v>
          </cell>
          <cell r="I130">
            <v>3.9315999999999997E-2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1.0921E-2</v>
          </cell>
          <cell r="I131">
            <v>3.9315999999999997E-2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1.0921E-2</v>
          </cell>
          <cell r="I132">
            <v>3.9315999999999997E-2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1.0921E-2</v>
          </cell>
          <cell r="I133">
            <v>3.9315999999999997E-2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1.0921E-2</v>
          </cell>
          <cell r="I134">
            <v>3.9315999999999997E-2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1.0222999999999999E-2</v>
          </cell>
          <cell r="I135">
            <v>3.6803000000000002E-2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1.0222999999999999E-2</v>
          </cell>
          <cell r="I136">
            <v>3.6803000000000002E-2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1.0472E-2</v>
          </cell>
          <cell r="I137">
            <v>3.7699000000000003E-2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1.0472E-2</v>
          </cell>
          <cell r="I138">
            <v>3.7699000000000003E-2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1.0472E-2</v>
          </cell>
          <cell r="I139">
            <v>3.7699000000000003E-2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1.0472E-2</v>
          </cell>
          <cell r="I140">
            <v>3.7699000000000003E-2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1.0472E-2</v>
          </cell>
          <cell r="I141">
            <v>3.7699000000000003E-2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1.0472E-2</v>
          </cell>
          <cell r="I142">
            <v>3.7699000000000003E-2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1.0472E-2</v>
          </cell>
          <cell r="I143">
            <v>3.7699000000000003E-2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1.0472E-2</v>
          </cell>
          <cell r="I144">
            <v>3.7699000000000003E-2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1.0725E-2</v>
          </cell>
          <cell r="I145">
            <v>3.8609999999999998E-2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1.0725E-2</v>
          </cell>
          <cell r="I146">
            <v>3.8609999999999998E-2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1.0919E-2</v>
          </cell>
          <cell r="I147">
            <v>3.9308000000000003E-2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1.0919E-2</v>
          </cell>
          <cell r="I148">
            <v>3.9308000000000003E-2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1.0919E-2</v>
          </cell>
          <cell r="I149">
            <v>3.9308000000000003E-2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1.0919E-2</v>
          </cell>
          <cell r="I150">
            <v>3.9308000000000003E-2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1.0919E-2</v>
          </cell>
          <cell r="I151">
            <v>3.9308000000000003E-2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1.0919E-2</v>
          </cell>
          <cell r="I152">
            <v>3.9308000000000003E-2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1.0919E-2</v>
          </cell>
          <cell r="I153">
            <v>3.9308000000000003E-2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1.0919E-2</v>
          </cell>
          <cell r="I154">
            <v>3.9308000000000003E-2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1.0919E-2</v>
          </cell>
          <cell r="I155">
            <v>3.9308000000000003E-2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1.047E-2</v>
          </cell>
          <cell r="I156">
            <v>3.7692000000000003E-2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1.047E-2</v>
          </cell>
          <cell r="I157">
            <v>3.7692000000000003E-2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1.047E-2</v>
          </cell>
          <cell r="I158">
            <v>3.7692000000000003E-2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1.047E-2</v>
          </cell>
          <cell r="I159">
            <v>3.7692000000000003E-2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1.047E-2</v>
          </cell>
          <cell r="I160">
            <v>3.7692000000000003E-2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1.047E-2</v>
          </cell>
          <cell r="I161">
            <v>3.7692000000000003E-2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1.047E-2</v>
          </cell>
          <cell r="I162">
            <v>3.7692000000000003E-2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1.0664E-2</v>
          </cell>
          <cell r="I163">
            <v>3.8390000000000001E-2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1.0664E-2</v>
          </cell>
          <cell r="I164">
            <v>3.8390000000000001E-2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1.0664E-2</v>
          </cell>
          <cell r="I165">
            <v>3.8390000000000001E-2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1.0664E-2</v>
          </cell>
          <cell r="I166">
            <v>3.8390000000000001E-2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1.0664E-2</v>
          </cell>
          <cell r="I167">
            <v>3.8390000000000001E-2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1.0664E-2</v>
          </cell>
          <cell r="I168">
            <v>3.8390000000000001E-2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1.0664E-2</v>
          </cell>
          <cell r="I169">
            <v>3.8390000000000001E-2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1.0664E-2</v>
          </cell>
          <cell r="I170">
            <v>3.8390000000000001E-2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1.0664E-2</v>
          </cell>
          <cell r="I171">
            <v>3.8390000000000001E-2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1.0664E-2</v>
          </cell>
          <cell r="I172">
            <v>3.8390000000000001E-2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1.0664E-2</v>
          </cell>
          <cell r="I173">
            <v>3.8390000000000001E-2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1.0664E-2</v>
          </cell>
          <cell r="I174">
            <v>3.8390000000000001E-2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1.0664E-2</v>
          </cell>
          <cell r="I175">
            <v>3.8390000000000001E-2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1.0664E-2</v>
          </cell>
          <cell r="I176">
            <v>3.8390000000000001E-2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1.0664E-2</v>
          </cell>
          <cell r="I177">
            <v>3.8390000000000001E-2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1.0664E-2</v>
          </cell>
          <cell r="I178">
            <v>3.8390000000000001E-2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1.0664E-2</v>
          </cell>
          <cell r="I179">
            <v>3.8390000000000001E-2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1.0664E-2</v>
          </cell>
          <cell r="I180">
            <v>3.8390000000000001E-2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1.0664E-2</v>
          </cell>
          <cell r="I181">
            <v>3.8390000000000001E-2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1.0664E-2</v>
          </cell>
          <cell r="I182">
            <v>3.8390000000000001E-2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1.0664E-2</v>
          </cell>
          <cell r="I183">
            <v>3.8390000000000001E-2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1.0664E-2</v>
          </cell>
          <cell r="I184">
            <v>3.8390000000000001E-2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1.0645E-2</v>
          </cell>
          <cell r="I185">
            <v>3.8322000000000002E-2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1.0645E-2</v>
          </cell>
          <cell r="I186">
            <v>3.8322000000000002E-2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1.0645E-2</v>
          </cell>
          <cell r="I187">
            <v>3.8322000000000002E-2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1.0645E-2</v>
          </cell>
          <cell r="I188">
            <v>3.8322000000000002E-2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1.0645E-2</v>
          </cell>
          <cell r="I189">
            <v>3.8322000000000002E-2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1.0645E-2</v>
          </cell>
          <cell r="I190">
            <v>3.8322000000000002E-2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1.0645E-2</v>
          </cell>
          <cell r="I191">
            <v>3.8322000000000002E-2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1.0645E-2</v>
          </cell>
          <cell r="I192">
            <v>3.8322000000000002E-2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1.0645E-2</v>
          </cell>
          <cell r="I193">
            <v>3.8322000000000002E-2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1.0645E-2</v>
          </cell>
          <cell r="I194">
            <v>3.8322000000000002E-2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1.0645E-2</v>
          </cell>
          <cell r="I195">
            <v>3.8322000000000002E-2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1.0185E-2</v>
          </cell>
          <cell r="I196">
            <v>3.6665999999999997E-2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1.0185E-2</v>
          </cell>
          <cell r="I197">
            <v>3.6665999999999997E-2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1.0185E-2</v>
          </cell>
          <cell r="I198">
            <v>3.6665999999999997E-2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1.0185E-2</v>
          </cell>
          <cell r="I199">
            <v>3.6665999999999997E-2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1.0185E-2</v>
          </cell>
          <cell r="I200">
            <v>3.6665999999999997E-2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1.0185E-2</v>
          </cell>
          <cell r="I201">
            <v>3.6665999999999997E-2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1.0185E-2</v>
          </cell>
          <cell r="I202">
            <v>3.6665999999999997E-2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1.0185E-2</v>
          </cell>
          <cell r="I203">
            <v>3.6665999999999997E-2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1.0185E-2</v>
          </cell>
          <cell r="I204">
            <v>3.6665999999999997E-2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1.0185E-2</v>
          </cell>
          <cell r="I205">
            <v>3.6665999999999997E-2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1.0185E-2</v>
          </cell>
          <cell r="I206">
            <v>3.6665999999999997E-2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1.0185E-2</v>
          </cell>
          <cell r="I207">
            <v>3.6665999999999997E-2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1.0185E-2</v>
          </cell>
          <cell r="I208">
            <v>3.6665999999999997E-2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1.0185E-2</v>
          </cell>
          <cell r="I209">
            <v>3.6665999999999997E-2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1.0185E-2</v>
          </cell>
          <cell r="I210">
            <v>3.6665999999999997E-2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1.0185E-2</v>
          </cell>
          <cell r="I211">
            <v>3.6665999999999997E-2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1.0185E-2</v>
          </cell>
          <cell r="I212">
            <v>3.6665999999999997E-2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1.0465E-2</v>
          </cell>
          <cell r="I213">
            <v>3.7673999999999999E-2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1.0465E-2</v>
          </cell>
          <cell r="I214">
            <v>3.7673999999999999E-2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1.0465E-2</v>
          </cell>
          <cell r="I215">
            <v>3.7673999999999999E-2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1.0465E-2</v>
          </cell>
          <cell r="I216">
            <v>3.7673999999999999E-2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1.0465E-2</v>
          </cell>
          <cell r="I217">
            <v>3.7673999999999999E-2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1.0465E-2</v>
          </cell>
          <cell r="I218">
            <v>3.7673999999999999E-2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1.0465E-2</v>
          </cell>
          <cell r="I219">
            <v>3.7673999999999999E-2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1.0465E-2</v>
          </cell>
          <cell r="I220">
            <v>3.7673999999999999E-2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1.0465E-2</v>
          </cell>
          <cell r="I221">
            <v>3.7673999999999999E-2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1.0467000000000001E-2</v>
          </cell>
          <cell r="I222">
            <v>3.7680999999999999E-2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1.0467000000000001E-2</v>
          </cell>
          <cell r="I223">
            <v>3.7680999999999999E-2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1.0468E-2</v>
          </cell>
          <cell r="I224">
            <v>3.7685000000000003E-2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1.0468E-2</v>
          </cell>
          <cell r="I225">
            <v>3.7685000000000003E-2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1.0468E-2</v>
          </cell>
          <cell r="I226">
            <v>3.7685000000000003E-2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1.0468E-2</v>
          </cell>
          <cell r="I227">
            <v>3.7685000000000003E-2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1.0468E-2</v>
          </cell>
          <cell r="I228">
            <v>3.7685000000000003E-2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1.0463999999999999E-2</v>
          </cell>
          <cell r="I229">
            <v>3.7670000000000002E-2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1.0919999999999999E-2</v>
          </cell>
          <cell r="I230">
            <v>3.9312E-2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1.0919999999999999E-2</v>
          </cell>
          <cell r="I231">
            <v>3.9312E-2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1.0919999999999999E-2</v>
          </cell>
          <cell r="I232">
            <v>3.9312E-2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1.0919999999999999E-2</v>
          </cell>
          <cell r="I233">
            <v>3.9312E-2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1.0919999999999999E-2</v>
          </cell>
          <cell r="I234">
            <v>3.9312E-2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1.0919999999999999E-2</v>
          </cell>
          <cell r="I235">
            <v>3.9312E-2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1.0919999999999999E-2</v>
          </cell>
          <cell r="I236">
            <v>3.9312E-2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1.0919999999999999E-2</v>
          </cell>
          <cell r="I237">
            <v>3.9312E-2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1.0919999999999999E-2</v>
          </cell>
          <cell r="I238">
            <v>3.9312E-2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1.0919999999999999E-2</v>
          </cell>
          <cell r="I239">
            <v>3.9312E-2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1.0919999999999999E-2</v>
          </cell>
          <cell r="I240">
            <v>3.9312E-2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1.0919999999999999E-2</v>
          </cell>
          <cell r="I241">
            <v>3.9312E-2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1.0919999999999999E-2</v>
          </cell>
          <cell r="I242">
            <v>3.9312E-2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1.0924E-2</v>
          </cell>
          <cell r="I243">
            <v>3.9326E-2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1.0924E-2</v>
          </cell>
          <cell r="I244">
            <v>3.9326E-2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1.0924E-2</v>
          </cell>
          <cell r="I245">
            <v>3.9326E-2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1.0924E-2</v>
          </cell>
          <cell r="I246">
            <v>3.9326E-2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1.0985E-2</v>
          </cell>
          <cell r="I247">
            <v>3.9545999999999998E-2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1.0985E-2</v>
          </cell>
          <cell r="I248">
            <v>3.9545999999999998E-2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1.0919999999999999E-2</v>
          </cell>
          <cell r="I249">
            <v>3.9312E-2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1.0919999999999999E-2</v>
          </cell>
          <cell r="I250">
            <v>3.9312E-2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1.0919999999999999E-2</v>
          </cell>
          <cell r="I251">
            <v>3.9312E-2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1.0919999999999999E-2</v>
          </cell>
          <cell r="I252">
            <v>3.9312E-2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1.0880000000000001E-2</v>
          </cell>
          <cell r="I253">
            <v>3.9168000000000001E-2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1.0880000000000001E-2</v>
          </cell>
          <cell r="I254">
            <v>3.9168000000000001E-2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1.0954E-2</v>
          </cell>
          <cell r="I255">
            <v>3.9433999999999997E-2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1.0902E-2</v>
          </cell>
          <cell r="I256">
            <v>3.9246999999999997E-2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1.0954E-2</v>
          </cell>
          <cell r="I257">
            <v>3.9433999999999997E-2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1.0954E-2</v>
          </cell>
          <cell r="I258">
            <v>3.9433999999999997E-2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1.0487E-2</v>
          </cell>
          <cell r="I259">
            <v>3.7753000000000002E-2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1.0876E-2</v>
          </cell>
          <cell r="I260">
            <v>3.9154000000000001E-2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1.0876E-2</v>
          </cell>
          <cell r="I261">
            <v>3.9154000000000001E-2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1.0876E-2</v>
          </cell>
          <cell r="I262">
            <v>3.9154000000000001E-2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1.0876E-2</v>
          </cell>
          <cell r="I263">
            <v>3.9154000000000001E-2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1.0876E-2</v>
          </cell>
          <cell r="I264">
            <v>3.9154000000000001E-2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1.0876E-2</v>
          </cell>
          <cell r="I265">
            <v>3.9154000000000001E-2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1.0876E-2</v>
          </cell>
          <cell r="I266">
            <v>3.9154000000000001E-2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1.0876E-2</v>
          </cell>
          <cell r="I267">
            <v>3.9154000000000001E-2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1.0876E-2</v>
          </cell>
          <cell r="I268">
            <v>3.9154000000000001E-2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1.0876E-2</v>
          </cell>
          <cell r="I269">
            <v>3.9154000000000001E-2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1.0880000000000001E-2</v>
          </cell>
          <cell r="I270">
            <v>3.9168000000000001E-2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1.0880000000000001E-2</v>
          </cell>
          <cell r="I271">
            <v>3.9168000000000001E-2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1.0880000000000001E-2</v>
          </cell>
          <cell r="I272">
            <v>3.9168000000000001E-2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1.0880000000000001E-2</v>
          </cell>
          <cell r="I273">
            <v>3.9168000000000001E-2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1.0880000000000001E-2</v>
          </cell>
          <cell r="I274">
            <v>3.9168000000000001E-2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1.0853E-2</v>
          </cell>
          <cell r="I275">
            <v>3.9071000000000002E-2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1.0853E-2</v>
          </cell>
          <cell r="I276">
            <v>3.9071000000000002E-2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1.0853E-2</v>
          </cell>
          <cell r="I277">
            <v>3.9071000000000002E-2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1.0853E-2</v>
          </cell>
          <cell r="I278">
            <v>3.9071000000000002E-2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1.0853E-2</v>
          </cell>
          <cell r="I279">
            <v>3.9071000000000002E-2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1.0338999999999999E-2</v>
          </cell>
          <cell r="I280">
            <v>3.7220000000000003E-2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1.0335E-2</v>
          </cell>
          <cell r="I281">
            <v>3.7206000000000003E-2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1.0335E-2</v>
          </cell>
          <cell r="I282">
            <v>3.7206000000000003E-2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1.0335E-2</v>
          </cell>
          <cell r="I283">
            <v>3.7206000000000003E-2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1.0951000000000001E-2</v>
          </cell>
          <cell r="I284">
            <v>3.9424000000000001E-2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1.0926E-2</v>
          </cell>
          <cell r="I285">
            <v>3.9334000000000001E-2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1.0905E-2</v>
          </cell>
          <cell r="I286">
            <v>3.9258000000000001E-2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1.0501E-2</v>
          </cell>
          <cell r="I287">
            <v>3.7803999999999997E-2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1.0503E-2</v>
          </cell>
          <cell r="I288">
            <v>3.7810999999999997E-2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1.0503E-2</v>
          </cell>
          <cell r="I289">
            <v>3.7810999999999997E-2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1.0506E-2</v>
          </cell>
          <cell r="I290">
            <v>3.7822000000000001E-2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1.0506E-2</v>
          </cell>
          <cell r="I291">
            <v>3.7822000000000001E-2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1.0506E-2</v>
          </cell>
          <cell r="I292">
            <v>3.7822000000000001E-2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1.0506E-2</v>
          </cell>
          <cell r="I293">
            <v>3.7822000000000001E-2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1.0501999999999999E-2</v>
          </cell>
          <cell r="I294">
            <v>3.7807E-2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1.0506E-2</v>
          </cell>
          <cell r="I295">
            <v>3.7822000000000001E-2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1.0506E-2</v>
          </cell>
          <cell r="I296">
            <v>3.7822000000000001E-2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1.0506E-2</v>
          </cell>
          <cell r="I297">
            <v>3.7822000000000001E-2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1.0506E-2</v>
          </cell>
          <cell r="I298">
            <v>3.7822000000000001E-2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1.0506E-2</v>
          </cell>
          <cell r="I299">
            <v>3.7822000000000001E-2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1.0506E-2</v>
          </cell>
          <cell r="I300">
            <v>3.7822000000000001E-2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1.0706E-2</v>
          </cell>
          <cell r="I301">
            <v>3.8542E-2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1.0706E-2</v>
          </cell>
          <cell r="I302">
            <v>3.8542E-2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1.0706E-2</v>
          </cell>
          <cell r="I303">
            <v>3.8542E-2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1.0706E-2</v>
          </cell>
          <cell r="I304">
            <v>3.8542E-2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1.0566000000000001E-2</v>
          </cell>
          <cell r="I305">
            <v>3.8038000000000002E-2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1.0566000000000001E-2</v>
          </cell>
          <cell r="I306">
            <v>3.8038000000000002E-2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1.0566000000000001E-2</v>
          </cell>
          <cell r="I307">
            <v>3.8038000000000002E-2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1.0562999999999999E-2</v>
          </cell>
          <cell r="I308">
            <v>3.8026999999999998E-2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1.0562999999999999E-2</v>
          </cell>
          <cell r="I309">
            <v>3.8026999999999998E-2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1.0562999999999999E-2</v>
          </cell>
          <cell r="I310">
            <v>3.8026999999999998E-2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1.0756999999999999E-2</v>
          </cell>
          <cell r="I311">
            <v>3.8725000000000002E-2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1.0756999999999999E-2</v>
          </cell>
          <cell r="I312">
            <v>3.8725000000000002E-2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1.0756999999999999E-2</v>
          </cell>
          <cell r="I313">
            <v>3.8725000000000002E-2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1.0756999999999999E-2</v>
          </cell>
          <cell r="I314">
            <v>3.8725000000000002E-2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1.0756999999999999E-2</v>
          </cell>
          <cell r="I315">
            <v>3.8725000000000002E-2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1.0756999999999999E-2</v>
          </cell>
          <cell r="I316">
            <v>3.8725000000000002E-2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1.0756999999999999E-2</v>
          </cell>
          <cell r="I317">
            <v>3.8725000000000002E-2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1.0756999999999999E-2</v>
          </cell>
          <cell r="I318">
            <v>3.8725000000000002E-2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1.0904E-2</v>
          </cell>
          <cell r="I319">
            <v>3.9253999999999997E-2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1.0904E-2</v>
          </cell>
          <cell r="I320">
            <v>3.9253999999999997E-2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1.0904E-2</v>
          </cell>
          <cell r="I321">
            <v>3.9253999999999997E-2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1.0904E-2</v>
          </cell>
          <cell r="I322">
            <v>3.9253999999999997E-2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1.0904E-2</v>
          </cell>
          <cell r="I323">
            <v>3.9253999999999997E-2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1.0904E-2</v>
          </cell>
          <cell r="I324">
            <v>3.9253999999999997E-2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1.0904E-2</v>
          </cell>
          <cell r="I325">
            <v>3.9253999999999997E-2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1.0904E-2</v>
          </cell>
          <cell r="I326">
            <v>3.9253999999999997E-2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1.0904E-2</v>
          </cell>
          <cell r="I327">
            <v>3.9253999999999997E-2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1.0904E-2</v>
          </cell>
          <cell r="I328">
            <v>3.9253999999999997E-2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1.0498E-2</v>
          </cell>
          <cell r="I329">
            <v>3.7793E-2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1.0498E-2</v>
          </cell>
          <cell r="I330">
            <v>3.7793E-2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1.0498E-2</v>
          </cell>
          <cell r="I331">
            <v>3.7793E-2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1.0498E-2</v>
          </cell>
          <cell r="I332">
            <v>3.7793E-2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1.0498E-2</v>
          </cell>
          <cell r="I333">
            <v>3.7793E-2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1.0498E-2</v>
          </cell>
          <cell r="I334">
            <v>3.7793E-2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1.0498E-2</v>
          </cell>
          <cell r="I335">
            <v>3.7793E-2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1.0498E-2</v>
          </cell>
          <cell r="I336">
            <v>3.7793E-2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1.0498E-2</v>
          </cell>
          <cell r="I337">
            <v>3.7793E-2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1.0498E-2</v>
          </cell>
          <cell r="I338">
            <v>3.7793E-2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1.0498E-2</v>
          </cell>
          <cell r="I339">
            <v>3.7793E-2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1.0498E-2</v>
          </cell>
          <cell r="I340">
            <v>3.7793E-2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1.0498E-2</v>
          </cell>
          <cell r="I341">
            <v>3.7793E-2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1.0498E-2</v>
          </cell>
          <cell r="I342">
            <v>3.7793E-2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1.0498E-2</v>
          </cell>
          <cell r="I343">
            <v>3.7793E-2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1.0498E-2</v>
          </cell>
          <cell r="I344">
            <v>3.7793E-2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1.0498E-2</v>
          </cell>
          <cell r="I345">
            <v>3.7793E-2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1.0498E-2</v>
          </cell>
          <cell r="I346">
            <v>3.7793E-2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1.0498E-2</v>
          </cell>
          <cell r="I347">
            <v>3.7793E-2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1.0498E-2</v>
          </cell>
          <cell r="I348">
            <v>3.7793E-2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1.0498E-2</v>
          </cell>
          <cell r="I349">
            <v>3.7793E-2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1.0498E-2</v>
          </cell>
          <cell r="I350">
            <v>3.7793E-2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1.0498E-2</v>
          </cell>
          <cell r="I351">
            <v>3.7793E-2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1.0498E-2</v>
          </cell>
          <cell r="I352">
            <v>3.7793E-2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1.0498E-2</v>
          </cell>
          <cell r="I353">
            <v>3.7793E-2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1.0498E-2</v>
          </cell>
          <cell r="I354">
            <v>3.7793E-2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1.0498E-2</v>
          </cell>
          <cell r="I355">
            <v>3.7793E-2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1.0498E-2</v>
          </cell>
          <cell r="I356">
            <v>3.7793E-2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1.0498E-2</v>
          </cell>
          <cell r="I357">
            <v>3.7793E-2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1.0498E-2</v>
          </cell>
          <cell r="I358">
            <v>3.7793E-2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1.0498E-2</v>
          </cell>
          <cell r="I359">
            <v>3.7793E-2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1.0498E-2</v>
          </cell>
          <cell r="I360">
            <v>3.7793E-2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1.0498E-2</v>
          </cell>
          <cell r="I361">
            <v>3.7793E-2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1.0498E-2</v>
          </cell>
          <cell r="I362">
            <v>3.7793E-2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1.0498E-2</v>
          </cell>
          <cell r="I363">
            <v>3.7793E-2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1.0498E-2</v>
          </cell>
          <cell r="I364">
            <v>3.7793E-2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1.0498E-2</v>
          </cell>
          <cell r="I365">
            <v>3.7793E-2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1.0498E-2</v>
          </cell>
          <cell r="I366">
            <v>3.7793E-2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1.0498E-2</v>
          </cell>
          <cell r="I367">
            <v>3.7793E-2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1.0498E-2</v>
          </cell>
          <cell r="I368">
            <v>3.7793E-2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1.0498E-2</v>
          </cell>
          <cell r="I369">
            <v>3.7793E-2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1.0498E-2</v>
          </cell>
          <cell r="I370">
            <v>3.7793E-2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1.0498E-2</v>
          </cell>
          <cell r="I371">
            <v>3.7793E-2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1.0742E-2</v>
          </cell>
          <cell r="I372">
            <v>3.8670999999999997E-2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1.0742E-2</v>
          </cell>
          <cell r="I373">
            <v>3.8670999999999997E-2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1.0742E-2</v>
          </cell>
          <cell r="I374">
            <v>3.8670999999999997E-2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1.0742E-2</v>
          </cell>
          <cell r="I375">
            <v>3.8670999999999997E-2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1.0742E-2</v>
          </cell>
          <cell r="I376">
            <v>3.8670999999999997E-2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1.0749E-2</v>
          </cell>
          <cell r="I377">
            <v>3.8696000000000001E-2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1.0749E-2</v>
          </cell>
          <cell r="I378">
            <v>3.8696000000000001E-2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1.0749E-2</v>
          </cell>
          <cell r="I379">
            <v>3.8696000000000001E-2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1.0749E-2</v>
          </cell>
          <cell r="I380">
            <v>3.8696000000000001E-2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1.0749E-2</v>
          </cell>
          <cell r="I381">
            <v>3.8696000000000001E-2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1.0756999999999999E-2</v>
          </cell>
          <cell r="I382">
            <v>3.8725000000000002E-2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1.0756999999999999E-2</v>
          </cell>
          <cell r="I383">
            <v>3.8725000000000002E-2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1.0756999999999999E-2</v>
          </cell>
          <cell r="I384">
            <v>3.8725000000000002E-2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1.0756999999999999E-2</v>
          </cell>
          <cell r="I385">
            <v>3.8725000000000002E-2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1.0737E-2</v>
          </cell>
          <cell r="I386">
            <v>3.8653E-2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1.0737E-2</v>
          </cell>
          <cell r="I387">
            <v>3.8653E-2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1.0737E-2</v>
          </cell>
          <cell r="I388">
            <v>3.8653E-2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1.0737E-2</v>
          </cell>
          <cell r="I389">
            <v>3.8653E-2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1.0737E-2</v>
          </cell>
          <cell r="I390">
            <v>3.8653E-2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1.0737E-2</v>
          </cell>
          <cell r="I391">
            <v>3.8653E-2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1.0737E-2</v>
          </cell>
          <cell r="I392">
            <v>3.8653E-2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1.0737E-2</v>
          </cell>
          <cell r="I393">
            <v>3.8653E-2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1.0737E-2</v>
          </cell>
          <cell r="I394">
            <v>3.8653E-2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1.0737E-2</v>
          </cell>
          <cell r="I395">
            <v>3.8653E-2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1.0737E-2</v>
          </cell>
          <cell r="I396">
            <v>3.8653E-2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1.0737E-2</v>
          </cell>
          <cell r="I397">
            <v>3.8653E-2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1.0737E-2</v>
          </cell>
          <cell r="I398">
            <v>3.8653E-2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1.0737E-2</v>
          </cell>
          <cell r="I399">
            <v>3.8653E-2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1.0737E-2</v>
          </cell>
          <cell r="I400">
            <v>3.8653E-2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1.0737E-2</v>
          </cell>
          <cell r="I401">
            <v>3.8653E-2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1.0737E-2</v>
          </cell>
          <cell r="I402">
            <v>3.8653E-2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1.0737E-2</v>
          </cell>
          <cell r="I403">
            <v>3.8653E-2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1.0739E-2</v>
          </cell>
          <cell r="I404">
            <v>3.866E-2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1.0739E-2</v>
          </cell>
          <cell r="I405">
            <v>3.866E-2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1.0739E-2</v>
          </cell>
          <cell r="I406">
            <v>3.866E-2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1.0739E-2</v>
          </cell>
          <cell r="I407">
            <v>3.866E-2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1.0739E-2</v>
          </cell>
          <cell r="I408">
            <v>3.866E-2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1.0739E-2</v>
          </cell>
          <cell r="I409">
            <v>3.866E-2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1.0739E-2</v>
          </cell>
          <cell r="I410">
            <v>3.866E-2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1.0739E-2</v>
          </cell>
          <cell r="I411">
            <v>3.866E-2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1.0739E-2</v>
          </cell>
          <cell r="I412">
            <v>3.866E-2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1.0739E-2</v>
          </cell>
          <cell r="I413">
            <v>3.866E-2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1.0739E-2</v>
          </cell>
          <cell r="I414">
            <v>3.866E-2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1.0739E-2</v>
          </cell>
          <cell r="I415">
            <v>3.866E-2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1.0739E-2</v>
          </cell>
          <cell r="I416">
            <v>3.866E-2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1.0739E-2</v>
          </cell>
          <cell r="I417">
            <v>3.866E-2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1.0739E-2</v>
          </cell>
          <cell r="I418">
            <v>3.866E-2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1.0739E-2</v>
          </cell>
          <cell r="I419">
            <v>3.866E-2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1.0739E-2</v>
          </cell>
          <cell r="I420">
            <v>3.866E-2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1.0739E-2</v>
          </cell>
          <cell r="I421">
            <v>3.866E-2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1.0739E-2</v>
          </cell>
          <cell r="I422">
            <v>3.866E-2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1.1122999999999999E-2</v>
          </cell>
          <cell r="I423">
            <v>4.0043000000000002E-2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1.1122999999999999E-2</v>
          </cell>
          <cell r="I424">
            <v>4.0043000000000002E-2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1.1122999999999999E-2</v>
          </cell>
          <cell r="I425">
            <v>4.0043000000000002E-2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1.1122999999999999E-2</v>
          </cell>
          <cell r="I426">
            <v>4.0043000000000002E-2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1.1122999999999999E-2</v>
          </cell>
          <cell r="I427">
            <v>4.0043000000000002E-2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1.1122999999999999E-2</v>
          </cell>
          <cell r="I428">
            <v>4.0043000000000002E-2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1.076E-2</v>
          </cell>
          <cell r="I429">
            <v>3.8736E-2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1.076E-2</v>
          </cell>
          <cell r="I430">
            <v>3.8736E-2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1.076E-2</v>
          </cell>
          <cell r="I431">
            <v>3.8736E-2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1.0769000000000001E-2</v>
          </cell>
          <cell r="I432">
            <v>3.8767999999999997E-2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1.0769000000000001E-2</v>
          </cell>
          <cell r="I433">
            <v>3.8767999999999997E-2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1.0769000000000001E-2</v>
          </cell>
          <cell r="I434">
            <v>3.8767999999999997E-2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1.0769000000000001E-2</v>
          </cell>
          <cell r="I435">
            <v>3.8767999999999997E-2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1.0769000000000001E-2</v>
          </cell>
          <cell r="I436">
            <v>3.8767999999999997E-2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1.0769000000000001E-2</v>
          </cell>
          <cell r="I437">
            <v>3.8767999999999997E-2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1.0769000000000001E-2</v>
          </cell>
          <cell r="I438">
            <v>3.8767999999999997E-2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1.0769000000000001E-2</v>
          </cell>
          <cell r="I439">
            <v>3.8767999999999997E-2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1.0769000000000001E-2</v>
          </cell>
          <cell r="I440">
            <v>3.8767999999999997E-2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1.0769000000000001E-2</v>
          </cell>
          <cell r="I441">
            <v>3.8767999999999997E-2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1.0769000000000001E-2</v>
          </cell>
          <cell r="I442">
            <v>3.8767999999999997E-2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1.0769000000000001E-2</v>
          </cell>
          <cell r="I443">
            <v>3.8767999999999997E-2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1.0769000000000001E-2</v>
          </cell>
          <cell r="I444">
            <v>3.8767999999999997E-2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1.0769000000000001E-2</v>
          </cell>
          <cell r="I445">
            <v>3.8767999999999997E-2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1.0538E-2</v>
          </cell>
          <cell r="I446">
            <v>3.7936999999999999E-2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1.0538E-2</v>
          </cell>
          <cell r="I447">
            <v>3.7936999999999999E-2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1.0538E-2</v>
          </cell>
          <cell r="I448">
            <v>3.7936999999999999E-2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1.0538E-2</v>
          </cell>
          <cell r="I449">
            <v>3.7936999999999999E-2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1.0538E-2</v>
          </cell>
          <cell r="I450">
            <v>3.7936999999999999E-2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1.0538E-2</v>
          </cell>
          <cell r="I451">
            <v>3.7936999999999999E-2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1.0538E-2</v>
          </cell>
          <cell r="I452">
            <v>3.7936999999999999E-2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1.0538E-2</v>
          </cell>
          <cell r="I453">
            <v>3.7936999999999999E-2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1.0538E-2</v>
          </cell>
          <cell r="I454">
            <v>3.7936999999999999E-2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1.0538E-2</v>
          </cell>
          <cell r="I455">
            <v>3.7936999999999999E-2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1.0538E-2</v>
          </cell>
          <cell r="I456">
            <v>3.7936999999999999E-2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1.0538E-2</v>
          </cell>
          <cell r="I457">
            <v>3.7936999999999999E-2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1.0538E-2</v>
          </cell>
          <cell r="I458">
            <v>3.7936999999999999E-2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1.0538E-2</v>
          </cell>
          <cell r="I459">
            <v>3.7936999999999999E-2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1.0538E-2</v>
          </cell>
          <cell r="I460">
            <v>3.7936999999999999E-2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1.0538E-2</v>
          </cell>
          <cell r="I461">
            <v>3.7936999999999999E-2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1.0538E-2</v>
          </cell>
          <cell r="I462">
            <v>3.7936999999999999E-2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1.0538E-2</v>
          </cell>
          <cell r="I463">
            <v>3.7936999999999999E-2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1.0538E-2</v>
          </cell>
          <cell r="I464">
            <v>3.7936999999999999E-2</v>
          </cell>
        </row>
        <row r="465">
          <cell r="D465" t="str">
            <v>SM1171D0</v>
          </cell>
          <cell r="E465">
            <v>26564</v>
          </cell>
          <cell r="F465">
            <v>26573</v>
          </cell>
          <cell r="G465" t="str">
            <v>TERMOR</v>
          </cell>
          <cell r="H465">
            <v>1.0538E-2</v>
          </cell>
          <cell r="I465">
            <v>3.7936999999999999E-2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1.0806E-2</v>
          </cell>
          <cell r="I466">
            <v>3.8901999999999999E-2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1.0806E-2</v>
          </cell>
          <cell r="I467">
            <v>3.8901999999999999E-2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1.0769000000000001E-2</v>
          </cell>
          <cell r="I468">
            <v>3.8767999999999997E-2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1.0769000000000001E-2</v>
          </cell>
          <cell r="I469">
            <v>3.8767999999999997E-2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1.0769000000000001E-2</v>
          </cell>
          <cell r="I470">
            <v>3.8767999999999997E-2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1.0769000000000001E-2</v>
          </cell>
          <cell r="I471">
            <v>3.8767999999999997E-2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1.0769000000000001E-2</v>
          </cell>
          <cell r="I472">
            <v>3.8767999999999997E-2</v>
          </cell>
        </row>
        <row r="473">
          <cell r="D473" t="str">
            <v>SM1281D0</v>
          </cell>
          <cell r="G473" t="str">
            <v>IFGSZH</v>
          </cell>
          <cell r="H473">
            <v>1.078E-2</v>
          </cell>
          <cell r="I473">
            <v>3.8808000000000002E-2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1.0857E-2</v>
          </cell>
          <cell r="I474">
            <v>3.9085000000000002E-2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1.0857E-2</v>
          </cell>
          <cell r="I475">
            <v>3.9085000000000002E-2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1.0857E-2</v>
          </cell>
          <cell r="I476">
            <v>3.9085000000000002E-2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1.0857E-2</v>
          </cell>
          <cell r="I477">
            <v>3.9085000000000002E-2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1.0857E-2</v>
          </cell>
          <cell r="I478">
            <v>3.9085000000000002E-2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1.0857E-2</v>
          </cell>
          <cell r="I479">
            <v>3.9085000000000002E-2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1.0857E-2</v>
          </cell>
          <cell r="I480">
            <v>3.9085000000000002E-2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1.0857E-2</v>
          </cell>
          <cell r="I481">
            <v>3.9085000000000002E-2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1.0857E-2</v>
          </cell>
          <cell r="I482">
            <v>3.9085000000000002E-2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1.0857E-2</v>
          </cell>
          <cell r="I483">
            <v>3.9085000000000002E-2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1.0857E-2</v>
          </cell>
          <cell r="I484">
            <v>3.9085000000000002E-2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1.1122999999999999E-2</v>
          </cell>
          <cell r="I485">
            <v>4.0043000000000002E-2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1.1122999999999999E-2</v>
          </cell>
          <cell r="I486">
            <v>4.0043000000000002E-2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1.1122999999999999E-2</v>
          </cell>
          <cell r="I487">
            <v>4.0043000000000002E-2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1.1122999999999999E-2</v>
          </cell>
          <cell r="I488">
            <v>4.0043000000000002E-2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1.1122999999999999E-2</v>
          </cell>
          <cell r="I489">
            <v>4.0043000000000002E-2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1.1122999999999999E-2</v>
          </cell>
          <cell r="I490">
            <v>4.0043000000000002E-2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1.1122999999999999E-2</v>
          </cell>
          <cell r="I491">
            <v>4.0043000000000002E-2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1.1122999999999999E-2</v>
          </cell>
          <cell r="I492">
            <v>4.0043000000000002E-2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1.1122999999999999E-2</v>
          </cell>
          <cell r="I493">
            <v>4.0043000000000002E-2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1.1122999999999999E-2</v>
          </cell>
          <cell r="I494">
            <v>4.0043000000000002E-2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1.0825E-2</v>
          </cell>
          <cell r="I495">
            <v>3.8969999999999998E-2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1.0825E-2</v>
          </cell>
          <cell r="I496">
            <v>3.8969999999999998E-2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1.1122999999999999E-2</v>
          </cell>
          <cell r="I497">
            <v>4.0043000000000002E-2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1.1122999999999999E-2</v>
          </cell>
          <cell r="I498">
            <v>4.0043000000000002E-2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1.1122999999999999E-2</v>
          </cell>
          <cell r="I499">
            <v>4.0043000000000002E-2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1.0827E-2</v>
          </cell>
          <cell r="I500">
            <v>3.8976999999999998E-2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1.0692E-2</v>
          </cell>
          <cell r="I501">
            <v>3.8490999999999997E-2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1.0692E-2</v>
          </cell>
          <cell r="I502">
            <v>3.8490999999999997E-2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1.0692E-2</v>
          </cell>
          <cell r="I503">
            <v>3.8490999999999997E-2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1.0692E-2</v>
          </cell>
          <cell r="I504">
            <v>3.8490999999999997E-2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1.0692E-2</v>
          </cell>
          <cell r="I505">
            <v>3.8490999999999997E-2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1.0692E-2</v>
          </cell>
          <cell r="I506">
            <v>3.8490999999999997E-2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1.0694E-2</v>
          </cell>
          <cell r="I507">
            <v>3.8497999999999998E-2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1.0694E-2</v>
          </cell>
          <cell r="I508">
            <v>3.8497999999999998E-2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1.0694E-2</v>
          </cell>
          <cell r="I509">
            <v>3.8497999999999998E-2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1.0694E-2</v>
          </cell>
          <cell r="I510">
            <v>3.8497999999999998E-2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1.0694E-2</v>
          </cell>
          <cell r="I511">
            <v>3.8497999999999998E-2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1.0694E-2</v>
          </cell>
          <cell r="I512">
            <v>3.8497999999999998E-2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1.0694E-2</v>
          </cell>
          <cell r="I513">
            <v>3.8497999999999998E-2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1.0694E-2</v>
          </cell>
          <cell r="I514">
            <v>3.8497999999999998E-2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1.0694E-2</v>
          </cell>
          <cell r="I515">
            <v>3.8497999999999998E-2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1.0826000000000001E-2</v>
          </cell>
          <cell r="I516">
            <v>3.8974000000000002E-2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1.0826000000000001E-2</v>
          </cell>
          <cell r="I517">
            <v>3.8974000000000002E-2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1.0826000000000001E-2</v>
          </cell>
          <cell r="I518">
            <v>3.8974000000000002E-2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1.0826000000000001E-2</v>
          </cell>
          <cell r="I519">
            <v>3.8974000000000002E-2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1.0826000000000001E-2</v>
          </cell>
          <cell r="I520">
            <v>3.8974000000000002E-2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1.0826000000000001E-2</v>
          </cell>
          <cell r="I521">
            <v>3.8974000000000002E-2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1.0826000000000001E-2</v>
          </cell>
          <cell r="I522">
            <v>3.8974000000000002E-2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1.0826000000000001E-2</v>
          </cell>
          <cell r="I523">
            <v>3.8974000000000002E-2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1.0826000000000001E-2</v>
          </cell>
          <cell r="I524">
            <v>3.8974000000000002E-2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1.0826000000000001E-2</v>
          </cell>
          <cell r="I525">
            <v>3.8974000000000002E-2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1.0826000000000001E-2</v>
          </cell>
          <cell r="I526">
            <v>3.8974000000000002E-2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1.0826000000000001E-2</v>
          </cell>
          <cell r="I527">
            <v>3.8974000000000002E-2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1.0826000000000001E-2</v>
          </cell>
          <cell r="I528">
            <v>3.8974000000000002E-2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1.0826000000000001E-2</v>
          </cell>
          <cell r="I529">
            <v>3.8974000000000002E-2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1.1105E-2</v>
          </cell>
          <cell r="I530">
            <v>3.9978E-2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1.0692999999999999E-2</v>
          </cell>
          <cell r="I531">
            <v>3.8495000000000001E-2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1.1133000000000001E-2</v>
          </cell>
          <cell r="I532">
            <v>4.0078999999999997E-2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1.1133000000000001E-2</v>
          </cell>
          <cell r="I533">
            <v>4.0078999999999997E-2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1.1133000000000001E-2</v>
          </cell>
          <cell r="I534">
            <v>4.0078999999999997E-2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1.1133000000000001E-2</v>
          </cell>
          <cell r="I535">
            <v>4.0078999999999997E-2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1.1133000000000001E-2</v>
          </cell>
          <cell r="I536">
            <v>4.0078999999999997E-2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1.1133000000000001E-2</v>
          </cell>
          <cell r="I537">
            <v>4.0078999999999997E-2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1.0501E-2</v>
          </cell>
          <cell r="I538">
            <v>3.7803999999999997E-2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1.0501E-2</v>
          </cell>
          <cell r="I539">
            <v>3.7803999999999997E-2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1.0501E-2</v>
          </cell>
          <cell r="I540">
            <v>3.7803999999999997E-2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1.0501E-2</v>
          </cell>
          <cell r="I541">
            <v>3.7803999999999997E-2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1.0501E-2</v>
          </cell>
          <cell r="I542">
            <v>3.7803999999999997E-2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1.0322E-2</v>
          </cell>
          <cell r="I543">
            <v>3.7158999999999998E-2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1.0322E-2</v>
          </cell>
          <cell r="I544">
            <v>3.7158999999999998E-2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1.0322E-2</v>
          </cell>
          <cell r="I545">
            <v>3.7158999999999998E-2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1.0503E-2</v>
          </cell>
          <cell r="I546">
            <v>3.7810999999999997E-2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1.0503E-2</v>
          </cell>
          <cell r="I547">
            <v>3.7810999999999997E-2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1.0503E-2</v>
          </cell>
          <cell r="I548">
            <v>3.7810999999999997E-2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1.0503E-2</v>
          </cell>
          <cell r="I549">
            <v>3.7810999999999997E-2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1.0503E-2</v>
          </cell>
          <cell r="I550">
            <v>3.7810999999999997E-2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1.0503E-2</v>
          </cell>
          <cell r="I551">
            <v>3.7810999999999997E-2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1.0347E-2</v>
          </cell>
          <cell r="I552">
            <v>3.7248999999999997E-2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1.0347E-2</v>
          </cell>
          <cell r="I553">
            <v>3.7248999999999997E-2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1.0347E-2</v>
          </cell>
          <cell r="I554">
            <v>3.7248999999999997E-2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1.0543E-2</v>
          </cell>
          <cell r="I555">
            <v>3.7955000000000003E-2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1.0543E-2</v>
          </cell>
          <cell r="I556">
            <v>3.7955000000000003E-2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1.0543E-2</v>
          </cell>
          <cell r="I557">
            <v>3.7955000000000003E-2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1.0543E-2</v>
          </cell>
          <cell r="I558">
            <v>3.7955000000000003E-2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1.0543E-2</v>
          </cell>
          <cell r="I559">
            <v>3.7955000000000003E-2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1.0543E-2</v>
          </cell>
          <cell r="I560">
            <v>3.7955000000000003E-2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1.0543E-2</v>
          </cell>
          <cell r="I561">
            <v>3.7955000000000003E-2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1.0543E-2</v>
          </cell>
          <cell r="I562">
            <v>3.7955000000000003E-2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1.0543E-2</v>
          </cell>
          <cell r="I563">
            <v>3.7955000000000003E-2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1.0481000000000001E-2</v>
          </cell>
          <cell r="I564">
            <v>3.7732000000000002E-2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1.0481000000000001E-2</v>
          </cell>
          <cell r="I565">
            <v>3.7732000000000002E-2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1.0395E-2</v>
          </cell>
          <cell r="I566">
            <v>3.7421999999999997E-2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1.0395E-2</v>
          </cell>
          <cell r="I567">
            <v>3.7421999999999997E-2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1.0395E-2</v>
          </cell>
          <cell r="I568">
            <v>3.7421999999999997E-2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1.0395E-2</v>
          </cell>
          <cell r="I569">
            <v>3.7421999999999997E-2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1.0395E-2</v>
          </cell>
          <cell r="I570">
            <v>3.7421999999999997E-2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1.0395E-2</v>
          </cell>
          <cell r="I571">
            <v>3.7421999999999997E-2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1.0395E-2</v>
          </cell>
          <cell r="I572">
            <v>3.7421999999999997E-2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1.0395E-2</v>
          </cell>
          <cell r="I573">
            <v>3.7421999999999997E-2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1.0395E-2</v>
          </cell>
          <cell r="I574">
            <v>3.7421999999999997E-2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1.0395E-2</v>
          </cell>
          <cell r="I575">
            <v>3.7421999999999997E-2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1.0395E-2</v>
          </cell>
          <cell r="I576">
            <v>3.7421999999999997E-2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1.0395E-2</v>
          </cell>
          <cell r="I577">
            <v>3.7421999999999997E-2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1.0395E-2</v>
          </cell>
          <cell r="I578">
            <v>3.7421999999999997E-2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1.0395E-2</v>
          </cell>
          <cell r="I579">
            <v>3.7421999999999997E-2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1.0395E-2</v>
          </cell>
          <cell r="I580">
            <v>3.7421999999999997E-2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1.0395E-2</v>
          </cell>
          <cell r="I581">
            <v>3.7421999999999997E-2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1.0395E-2</v>
          </cell>
          <cell r="I582">
            <v>3.7421999999999997E-2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1.0538E-2</v>
          </cell>
          <cell r="I583">
            <v>3.7936999999999999E-2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1.0538E-2</v>
          </cell>
          <cell r="I584">
            <v>3.7936999999999999E-2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1.0356000000000001E-2</v>
          </cell>
          <cell r="I585">
            <v>3.7282000000000003E-2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1.0356000000000001E-2</v>
          </cell>
          <cell r="I586">
            <v>3.7282000000000003E-2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1.0356000000000001E-2</v>
          </cell>
          <cell r="I587">
            <v>3.7282000000000003E-2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1.0356000000000001E-2</v>
          </cell>
          <cell r="I588">
            <v>3.7282000000000003E-2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1.0356000000000001E-2</v>
          </cell>
          <cell r="I589">
            <v>3.7282000000000003E-2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1.0356000000000001E-2</v>
          </cell>
          <cell r="I590">
            <v>3.7282000000000003E-2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1.0356000000000001E-2</v>
          </cell>
          <cell r="I591">
            <v>3.7282000000000003E-2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1.0356000000000001E-2</v>
          </cell>
          <cell r="I592">
            <v>3.7282000000000003E-2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1.0356000000000001E-2</v>
          </cell>
          <cell r="I593">
            <v>3.7282000000000003E-2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1.0356000000000001E-2</v>
          </cell>
          <cell r="I594">
            <v>3.7282000000000003E-2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1.0356000000000001E-2</v>
          </cell>
          <cell r="I595">
            <v>3.7282000000000003E-2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1.0356000000000001E-2</v>
          </cell>
          <cell r="I596">
            <v>3.7282000000000003E-2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1.0356000000000001E-2</v>
          </cell>
          <cell r="I597">
            <v>3.7282000000000003E-2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1.0356000000000001E-2</v>
          </cell>
          <cell r="I598">
            <v>3.7282000000000003E-2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1.0356000000000001E-2</v>
          </cell>
          <cell r="I599">
            <v>3.7282000000000003E-2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1.0356000000000001E-2</v>
          </cell>
          <cell r="I600">
            <v>3.7282000000000003E-2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1.0356000000000001E-2</v>
          </cell>
          <cell r="I601">
            <v>3.7282000000000003E-2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1.0356000000000001E-2</v>
          </cell>
          <cell r="I602">
            <v>3.7282000000000003E-2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1.0356000000000001E-2</v>
          </cell>
          <cell r="I603">
            <v>3.7282000000000003E-2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1.0356000000000001E-2</v>
          </cell>
          <cell r="I604">
            <v>3.7282000000000003E-2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1.0356000000000001E-2</v>
          </cell>
          <cell r="I605">
            <v>3.7282000000000003E-2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1.0312E-2</v>
          </cell>
          <cell r="I606">
            <v>3.7123000000000003E-2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1.0356000000000001E-2</v>
          </cell>
          <cell r="I607">
            <v>3.7282000000000003E-2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1.0356000000000001E-2</v>
          </cell>
          <cell r="I608">
            <v>3.7282000000000003E-2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1.0356000000000001E-2</v>
          </cell>
          <cell r="I609">
            <v>3.7282000000000003E-2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1.0356000000000001E-2</v>
          </cell>
          <cell r="I610">
            <v>3.7282000000000003E-2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1.0356000000000001E-2</v>
          </cell>
          <cell r="I611">
            <v>3.7282000000000003E-2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1.0315E-2</v>
          </cell>
          <cell r="I612">
            <v>3.7134E-2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1.0315E-2</v>
          </cell>
          <cell r="I613">
            <v>3.7134E-2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1.0296E-2</v>
          </cell>
          <cell r="I614">
            <v>3.7066000000000002E-2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1.0296E-2</v>
          </cell>
          <cell r="I615">
            <v>3.7066000000000002E-2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1.0296E-2</v>
          </cell>
          <cell r="I616">
            <v>3.7066000000000002E-2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1.0296E-2</v>
          </cell>
          <cell r="I617">
            <v>3.7066000000000002E-2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1.0296E-2</v>
          </cell>
          <cell r="I618">
            <v>3.7066000000000002E-2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1.0296E-2</v>
          </cell>
          <cell r="I619">
            <v>3.7066000000000002E-2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1.0296E-2</v>
          </cell>
          <cell r="I620">
            <v>3.7066000000000002E-2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1.0296E-2</v>
          </cell>
          <cell r="I621">
            <v>3.7066000000000002E-2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1.0296E-2</v>
          </cell>
          <cell r="I622">
            <v>3.7066000000000002E-2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1.0296E-2</v>
          </cell>
          <cell r="I623">
            <v>3.7066000000000002E-2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1.0296E-2</v>
          </cell>
          <cell r="I624">
            <v>3.7066000000000002E-2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1.0296E-2</v>
          </cell>
          <cell r="I625">
            <v>3.7066000000000002E-2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1.0296E-2</v>
          </cell>
          <cell r="I626">
            <v>3.7066000000000002E-2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1.1446E-2</v>
          </cell>
          <cell r="I627">
            <v>4.1206E-2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1.1446E-2</v>
          </cell>
          <cell r="I628">
            <v>4.1206E-2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1.1446E-2</v>
          </cell>
          <cell r="I629">
            <v>4.1206E-2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1.1446E-2</v>
          </cell>
          <cell r="I630">
            <v>4.1206E-2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1.1446E-2</v>
          </cell>
          <cell r="I631">
            <v>4.1206E-2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1.1446E-2</v>
          </cell>
          <cell r="I632">
            <v>4.1206E-2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1.1446E-2</v>
          </cell>
          <cell r="I633">
            <v>4.1206E-2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1.1446E-2</v>
          </cell>
          <cell r="I634">
            <v>4.1206E-2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1.1446E-2</v>
          </cell>
          <cell r="I635">
            <v>4.1206E-2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1.1446E-2</v>
          </cell>
          <cell r="I636">
            <v>4.1206E-2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1.1446E-2</v>
          </cell>
          <cell r="I637">
            <v>4.1206E-2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1.1446E-2</v>
          </cell>
          <cell r="I638">
            <v>4.1206E-2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1.1446E-2</v>
          </cell>
          <cell r="I639">
            <v>4.1206E-2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1.1446E-2</v>
          </cell>
          <cell r="I640">
            <v>4.1206E-2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1.1446E-2</v>
          </cell>
          <cell r="I641">
            <v>4.1206E-2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1.1446E-2</v>
          </cell>
          <cell r="I642">
            <v>4.1206E-2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1.1446E-2</v>
          </cell>
          <cell r="I643">
            <v>4.1206E-2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1.1446E-2</v>
          </cell>
          <cell r="I644">
            <v>4.1206E-2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1.1525000000000001E-2</v>
          </cell>
          <cell r="I645">
            <v>4.1489999999999999E-2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1.1525000000000001E-2</v>
          </cell>
          <cell r="I646">
            <v>4.1489999999999999E-2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1.1525000000000001E-2</v>
          </cell>
          <cell r="I647">
            <v>4.1489999999999999E-2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1.0966E-2</v>
          </cell>
          <cell r="I648">
            <v>3.9477999999999999E-2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1.0966E-2</v>
          </cell>
          <cell r="I649">
            <v>3.9477999999999999E-2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1.1525000000000001E-2</v>
          </cell>
          <cell r="I650">
            <v>4.1489999999999999E-2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1.1525000000000001E-2</v>
          </cell>
          <cell r="I651">
            <v>4.1489999999999999E-2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1.1583E-2</v>
          </cell>
          <cell r="I652">
            <v>4.1699E-2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1.0751E-2</v>
          </cell>
          <cell r="I653">
            <v>3.8704000000000002E-2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1.0751E-2</v>
          </cell>
          <cell r="I654">
            <v>3.8704000000000002E-2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1.0912E-2</v>
          </cell>
          <cell r="I655">
            <v>3.9282999999999998E-2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1.0912E-2</v>
          </cell>
          <cell r="I656">
            <v>3.9282999999999998E-2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1.0912E-2</v>
          </cell>
          <cell r="I657">
            <v>3.9282999999999998E-2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1.0912E-2</v>
          </cell>
          <cell r="I658">
            <v>3.9282999999999998E-2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1.0912E-2</v>
          </cell>
          <cell r="I659">
            <v>3.9282999999999998E-2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1.0912E-2</v>
          </cell>
          <cell r="I660">
            <v>3.9282999999999998E-2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1.0912E-2</v>
          </cell>
          <cell r="I661">
            <v>3.9282999999999998E-2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1.0912E-2</v>
          </cell>
          <cell r="I662">
            <v>3.9282999999999998E-2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1.0912E-2</v>
          </cell>
          <cell r="I663">
            <v>3.9282999999999998E-2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1.0912E-2</v>
          </cell>
          <cell r="I664">
            <v>3.9282999999999998E-2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1.0912E-2</v>
          </cell>
          <cell r="I665">
            <v>3.9282999999999998E-2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1.0912E-2</v>
          </cell>
          <cell r="I666">
            <v>3.9282999999999998E-2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1.0912E-2</v>
          </cell>
          <cell r="I667">
            <v>3.9282999999999998E-2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1.0912E-2</v>
          </cell>
          <cell r="I668">
            <v>3.9282999999999998E-2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1.0912E-2</v>
          </cell>
          <cell r="I669">
            <v>3.9282999999999998E-2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1.0912E-2</v>
          </cell>
          <cell r="I670">
            <v>3.9282999999999998E-2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1.0912E-2</v>
          </cell>
          <cell r="I671">
            <v>3.9282999999999998E-2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1.0912E-2</v>
          </cell>
          <cell r="I672">
            <v>3.9282999999999998E-2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1.0912E-2</v>
          </cell>
          <cell r="I673">
            <v>3.9282999999999998E-2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1.0912E-2</v>
          </cell>
          <cell r="I674">
            <v>3.9282999999999998E-2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1.0912E-2</v>
          </cell>
          <cell r="I675">
            <v>3.9282999999999998E-2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1.0912E-2</v>
          </cell>
          <cell r="I676">
            <v>3.9282999999999998E-2</v>
          </cell>
        </row>
        <row r="677">
          <cell r="D677" t="str">
            <v>SM1157D0</v>
          </cell>
          <cell r="G677" t="str">
            <v>VMOLTR</v>
          </cell>
          <cell r="H677">
            <v>1.0912E-2</v>
          </cell>
          <cell r="I677">
            <v>3.9282999999999998E-2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1.0938E-2</v>
          </cell>
          <cell r="I678">
            <v>3.9377000000000002E-2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1.0938E-2</v>
          </cell>
          <cell r="I679">
            <v>3.9377000000000002E-2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1.0938E-2</v>
          </cell>
          <cell r="I680">
            <v>3.9377000000000002E-2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1.0938E-2</v>
          </cell>
          <cell r="I681">
            <v>3.9377000000000002E-2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1.0938E-2</v>
          </cell>
          <cell r="I682">
            <v>3.9377000000000002E-2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1.0938E-2</v>
          </cell>
          <cell r="I683">
            <v>3.9377000000000002E-2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1.0938E-2</v>
          </cell>
          <cell r="I684">
            <v>3.9377000000000002E-2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1.0938E-2</v>
          </cell>
          <cell r="I685">
            <v>3.9377000000000002E-2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1.0938E-2</v>
          </cell>
          <cell r="I686">
            <v>3.9377000000000002E-2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1.0938E-2</v>
          </cell>
          <cell r="I687">
            <v>3.9377000000000002E-2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1.0938E-2</v>
          </cell>
          <cell r="I688">
            <v>3.9377000000000002E-2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1.0938E-2</v>
          </cell>
          <cell r="I689">
            <v>3.9377000000000002E-2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1.0938E-2</v>
          </cell>
          <cell r="I690">
            <v>3.9377000000000002E-2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1.0938E-2</v>
          </cell>
          <cell r="I691">
            <v>3.9377000000000002E-2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1.0649E-2</v>
          </cell>
          <cell r="I692">
            <v>3.8336000000000002E-2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1.0668E-2</v>
          </cell>
          <cell r="I693">
            <v>3.8405000000000002E-2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1.0668E-2</v>
          </cell>
          <cell r="I694">
            <v>3.8405000000000002E-2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1.0668E-2</v>
          </cell>
          <cell r="I695">
            <v>3.8405000000000002E-2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1.0668E-2</v>
          </cell>
          <cell r="I696">
            <v>3.8405000000000002E-2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1.0668E-2</v>
          </cell>
          <cell r="I697">
            <v>3.8405000000000002E-2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1.0668E-2</v>
          </cell>
          <cell r="I698">
            <v>3.8405000000000002E-2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1.0668E-2</v>
          </cell>
          <cell r="I699">
            <v>3.8405000000000002E-2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1.0841999999999999E-2</v>
          </cell>
          <cell r="I700">
            <v>3.9031000000000003E-2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1.0841999999999999E-2</v>
          </cell>
          <cell r="I701">
            <v>3.9031000000000003E-2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1.0841999999999999E-2</v>
          </cell>
          <cell r="I702">
            <v>3.9031000000000003E-2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1.0841999999999999E-2</v>
          </cell>
          <cell r="I703">
            <v>3.9031000000000003E-2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1.0841999999999999E-2</v>
          </cell>
          <cell r="I704">
            <v>3.9031000000000003E-2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1.0841999999999999E-2</v>
          </cell>
          <cell r="I705">
            <v>3.9031000000000003E-2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1.0841999999999999E-2</v>
          </cell>
          <cell r="I706">
            <v>3.9031000000000003E-2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1.0841999999999999E-2</v>
          </cell>
          <cell r="I707">
            <v>3.9031000000000003E-2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1.0841999999999999E-2</v>
          </cell>
          <cell r="I708">
            <v>3.9031000000000003E-2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1.0841999999999999E-2</v>
          </cell>
          <cell r="I709">
            <v>3.9031000000000003E-2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1.0841999999999999E-2</v>
          </cell>
          <cell r="I710">
            <v>3.9031000000000003E-2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1.0841999999999999E-2</v>
          </cell>
          <cell r="I711">
            <v>3.9031000000000003E-2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1.0841999999999999E-2</v>
          </cell>
          <cell r="I712">
            <v>3.9031000000000003E-2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1.0841999999999999E-2</v>
          </cell>
          <cell r="I713">
            <v>3.9031000000000003E-2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1.0649E-2</v>
          </cell>
          <cell r="I714">
            <v>3.8336000000000002E-2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1.0649E-2</v>
          </cell>
          <cell r="I715">
            <v>3.8336000000000002E-2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1.0649E-2</v>
          </cell>
          <cell r="I716">
            <v>3.8336000000000002E-2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1.0938E-2</v>
          </cell>
          <cell r="I717">
            <v>3.9377000000000002E-2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1.0435E-2</v>
          </cell>
          <cell r="I718">
            <v>3.7566000000000002E-2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1.0435E-2</v>
          </cell>
          <cell r="I719">
            <v>3.7566000000000002E-2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1.0435E-2</v>
          </cell>
          <cell r="I720">
            <v>3.7566000000000002E-2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1.0435E-2</v>
          </cell>
          <cell r="I721">
            <v>3.7566000000000002E-2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1.0435E-2</v>
          </cell>
          <cell r="I722">
            <v>3.7566000000000002E-2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1.0435E-2</v>
          </cell>
          <cell r="I723">
            <v>3.7566000000000002E-2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1.0435E-2</v>
          </cell>
          <cell r="I724">
            <v>3.7566000000000002E-2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1.0435E-2</v>
          </cell>
          <cell r="I725">
            <v>3.7566000000000002E-2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1.0435E-2</v>
          </cell>
          <cell r="I726">
            <v>3.7566000000000002E-2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1.0435E-2</v>
          </cell>
          <cell r="I727">
            <v>3.7566000000000002E-2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1.0485E-2</v>
          </cell>
          <cell r="I728">
            <v>3.7746000000000002E-2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1.0485E-2</v>
          </cell>
          <cell r="I729">
            <v>3.7746000000000002E-2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1.0485E-2</v>
          </cell>
          <cell r="I730">
            <v>3.7746000000000002E-2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1.0485E-2</v>
          </cell>
          <cell r="I731">
            <v>3.7746000000000002E-2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1.0485E-2</v>
          </cell>
          <cell r="I732">
            <v>3.7746000000000002E-2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1.0485E-2</v>
          </cell>
          <cell r="I733">
            <v>3.7746000000000002E-2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1.0485E-2</v>
          </cell>
          <cell r="I734">
            <v>3.7746000000000002E-2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1.0485E-2</v>
          </cell>
          <cell r="I735">
            <v>3.7746000000000002E-2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1.0485E-2</v>
          </cell>
          <cell r="I736">
            <v>3.7746000000000002E-2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1.0485E-2</v>
          </cell>
          <cell r="I737">
            <v>3.7746000000000002E-2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1.0485E-2</v>
          </cell>
          <cell r="I738">
            <v>3.7746000000000002E-2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1.0485E-2</v>
          </cell>
          <cell r="I739">
            <v>3.7746000000000002E-2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1.0485E-2</v>
          </cell>
          <cell r="I740">
            <v>3.7746000000000002E-2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1.0485E-2</v>
          </cell>
          <cell r="I741">
            <v>3.7746000000000002E-2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1.0485E-2</v>
          </cell>
          <cell r="I742">
            <v>3.7746000000000002E-2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1.0439E-2</v>
          </cell>
          <cell r="I743">
            <v>3.7580000000000002E-2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1.0439E-2</v>
          </cell>
          <cell r="I744">
            <v>3.7580000000000002E-2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1.0439E-2</v>
          </cell>
          <cell r="I745">
            <v>3.7580000000000002E-2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1.0439E-2</v>
          </cell>
          <cell r="I746">
            <v>3.7580000000000002E-2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1.0439E-2</v>
          </cell>
          <cell r="I747">
            <v>3.7580000000000002E-2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1.0439E-2</v>
          </cell>
          <cell r="I748">
            <v>3.7580000000000002E-2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1.0439E-2</v>
          </cell>
          <cell r="I749">
            <v>3.7580000000000002E-2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1.0439E-2</v>
          </cell>
          <cell r="I750">
            <v>3.7580000000000002E-2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1.0439E-2</v>
          </cell>
          <cell r="I751">
            <v>3.7580000000000002E-2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1.0439E-2</v>
          </cell>
          <cell r="I752">
            <v>3.7580000000000002E-2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1.0439E-2</v>
          </cell>
          <cell r="I753">
            <v>3.7580000000000002E-2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1.0439E-2</v>
          </cell>
          <cell r="I754">
            <v>3.7580000000000002E-2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1.0439E-2</v>
          </cell>
          <cell r="I755">
            <v>3.7580000000000002E-2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1.0439E-2</v>
          </cell>
          <cell r="I756">
            <v>3.7580000000000002E-2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1.0439E-2</v>
          </cell>
          <cell r="I757">
            <v>3.7580000000000002E-2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1.0439E-2</v>
          </cell>
          <cell r="I758">
            <v>3.7580000000000002E-2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1.0439E-2</v>
          </cell>
          <cell r="I759">
            <v>3.7580000000000002E-2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1.0439E-2</v>
          </cell>
          <cell r="I760">
            <v>3.7580000000000002E-2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1.0439E-2</v>
          </cell>
          <cell r="I761">
            <v>3.7580000000000002E-2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1.0439E-2</v>
          </cell>
          <cell r="I762">
            <v>3.7580000000000002E-2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1.0439E-2</v>
          </cell>
          <cell r="I763">
            <v>3.7580000000000002E-2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1.0439E-2</v>
          </cell>
          <cell r="I764">
            <v>3.7580000000000002E-2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1.0439E-2</v>
          </cell>
          <cell r="I765">
            <v>3.7580000000000002E-2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1.0439E-2</v>
          </cell>
          <cell r="I766">
            <v>3.7580000000000002E-2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1.0439E-2</v>
          </cell>
          <cell r="I767">
            <v>3.7580000000000002E-2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1.0439E-2</v>
          </cell>
          <cell r="I768">
            <v>3.7580000000000002E-2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1.0439E-2</v>
          </cell>
          <cell r="I769">
            <v>3.7580000000000002E-2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1.0439E-2</v>
          </cell>
          <cell r="I770">
            <v>3.7580000000000002E-2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1.0459E-2</v>
          </cell>
          <cell r="I771">
            <v>3.7651999999999998E-2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1.0459E-2</v>
          </cell>
          <cell r="I772">
            <v>3.7651999999999998E-2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1.0459E-2</v>
          </cell>
          <cell r="I773">
            <v>3.7651999999999998E-2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1.0459E-2</v>
          </cell>
          <cell r="I774">
            <v>3.7651999999999998E-2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1.0459E-2</v>
          </cell>
          <cell r="I775">
            <v>3.7651999999999998E-2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1.0459E-2</v>
          </cell>
          <cell r="I776">
            <v>3.7651999999999998E-2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1.0459E-2</v>
          </cell>
          <cell r="I777">
            <v>3.7651999999999998E-2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1.0459E-2</v>
          </cell>
          <cell r="I778">
            <v>3.7651999999999998E-2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1.0459E-2</v>
          </cell>
          <cell r="I779">
            <v>3.7651999999999998E-2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1.0459E-2</v>
          </cell>
          <cell r="I780">
            <v>3.7651999999999998E-2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1.0459E-2</v>
          </cell>
          <cell r="I781">
            <v>3.7651999999999998E-2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1.0459E-2</v>
          </cell>
          <cell r="I782">
            <v>3.7651999999999998E-2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1.0459E-2</v>
          </cell>
          <cell r="I783">
            <v>3.7651999999999998E-2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1.0459E-2</v>
          </cell>
          <cell r="I784">
            <v>3.7651999999999998E-2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1.0462000000000001E-2</v>
          </cell>
          <cell r="I785">
            <v>3.7663000000000002E-2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1.0427000000000001E-2</v>
          </cell>
          <cell r="I786">
            <v>3.7537000000000001E-2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1.0427000000000001E-2</v>
          </cell>
          <cell r="I787">
            <v>3.7537000000000001E-2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1.0427000000000001E-2</v>
          </cell>
          <cell r="I788">
            <v>3.7537000000000001E-2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1.0427000000000001E-2</v>
          </cell>
          <cell r="I789">
            <v>3.7537000000000001E-2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1.0427000000000001E-2</v>
          </cell>
          <cell r="I790">
            <v>3.7537000000000001E-2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1.0427000000000001E-2</v>
          </cell>
          <cell r="I791">
            <v>3.7537000000000001E-2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1.0427000000000001E-2</v>
          </cell>
          <cell r="I792">
            <v>3.7537000000000001E-2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1.0427000000000001E-2</v>
          </cell>
          <cell r="I793">
            <v>3.7537000000000001E-2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1.0427000000000001E-2</v>
          </cell>
          <cell r="I794">
            <v>3.7537000000000001E-2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1.0427000000000001E-2</v>
          </cell>
          <cell r="I795">
            <v>3.7537000000000001E-2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1.0427000000000001E-2</v>
          </cell>
          <cell r="I796">
            <v>3.7537000000000001E-2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1.0427000000000001E-2</v>
          </cell>
          <cell r="I797">
            <v>3.7537000000000001E-2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1.0427000000000001E-2</v>
          </cell>
          <cell r="I798">
            <v>3.7537000000000001E-2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1.0427000000000001E-2</v>
          </cell>
          <cell r="I799">
            <v>3.7537000000000001E-2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1.0427000000000001E-2</v>
          </cell>
          <cell r="I800">
            <v>3.7537000000000001E-2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1.044E-2</v>
          </cell>
          <cell r="I801">
            <v>3.7583999999999999E-2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1.044E-2</v>
          </cell>
          <cell r="I802">
            <v>3.7583999999999999E-2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1.044E-2</v>
          </cell>
          <cell r="I803">
            <v>3.7583999999999999E-2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1.044E-2</v>
          </cell>
          <cell r="I804">
            <v>3.7583999999999999E-2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1.044E-2</v>
          </cell>
          <cell r="I805">
            <v>3.7583999999999999E-2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1.044E-2</v>
          </cell>
          <cell r="I806">
            <v>3.7583999999999999E-2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1.044E-2</v>
          </cell>
          <cell r="I807">
            <v>3.7583999999999999E-2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1.044E-2</v>
          </cell>
          <cell r="I808">
            <v>3.7583999999999999E-2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1.044E-2</v>
          </cell>
          <cell r="I809">
            <v>3.7583999999999999E-2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1.044E-2</v>
          </cell>
          <cell r="I810">
            <v>3.7583999999999999E-2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1.044E-2</v>
          </cell>
          <cell r="I811">
            <v>3.7583999999999999E-2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1.044E-2</v>
          </cell>
          <cell r="I812">
            <v>3.7583999999999999E-2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1.044E-2</v>
          </cell>
          <cell r="I813">
            <v>3.7583999999999999E-2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1.044E-2</v>
          </cell>
          <cell r="I814">
            <v>3.7583999999999999E-2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1.044E-2</v>
          </cell>
          <cell r="I815">
            <v>3.7583999999999999E-2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1.044E-2</v>
          </cell>
          <cell r="I816">
            <v>3.7583999999999999E-2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1.044E-2</v>
          </cell>
          <cell r="I817">
            <v>3.7583999999999999E-2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1.044E-2</v>
          </cell>
          <cell r="I818">
            <v>3.7583999999999999E-2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1.044E-2</v>
          </cell>
          <cell r="I819">
            <v>3.7583999999999999E-2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1.044E-2</v>
          </cell>
          <cell r="I820">
            <v>3.7583999999999999E-2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1.044E-2</v>
          </cell>
          <cell r="I821">
            <v>3.7583999999999999E-2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1.044E-2</v>
          </cell>
          <cell r="I822">
            <v>3.7583999999999999E-2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1.044E-2</v>
          </cell>
          <cell r="I823">
            <v>3.7583999999999999E-2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1.044E-2</v>
          </cell>
          <cell r="I824">
            <v>3.7583999999999999E-2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1.044E-2</v>
          </cell>
          <cell r="I825">
            <v>3.7583999999999999E-2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1.044E-2</v>
          </cell>
          <cell r="I826">
            <v>3.7583999999999999E-2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1.044E-2</v>
          </cell>
          <cell r="I827">
            <v>3.7583999999999999E-2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1.044E-2</v>
          </cell>
          <cell r="I828">
            <v>3.7583999999999999E-2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1.044E-2</v>
          </cell>
          <cell r="I829">
            <v>3.7583999999999999E-2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1.0473E-2</v>
          </cell>
          <cell r="I830">
            <v>3.7703E-2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1.0473E-2</v>
          </cell>
          <cell r="I831">
            <v>3.7703E-2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1.0473E-2</v>
          </cell>
          <cell r="I832">
            <v>3.7703E-2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1.0473E-2</v>
          </cell>
          <cell r="I833">
            <v>3.7703E-2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1.0473E-2</v>
          </cell>
          <cell r="I834">
            <v>3.7703E-2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1.0473E-2</v>
          </cell>
          <cell r="I835">
            <v>3.7703E-2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1.0473E-2</v>
          </cell>
          <cell r="I836">
            <v>3.7703E-2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1.0473E-2</v>
          </cell>
          <cell r="I837">
            <v>3.7703E-2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1.0473E-2</v>
          </cell>
          <cell r="I838">
            <v>3.7703E-2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1.0473E-2</v>
          </cell>
          <cell r="I839">
            <v>3.7703E-2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1.0473E-2</v>
          </cell>
          <cell r="I840">
            <v>3.7703E-2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1.0473E-2</v>
          </cell>
          <cell r="I841">
            <v>3.7703E-2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1.0473E-2</v>
          </cell>
          <cell r="I842">
            <v>3.7703E-2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1.0473E-2</v>
          </cell>
          <cell r="I843">
            <v>3.7703E-2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1.0468E-2</v>
          </cell>
          <cell r="I844">
            <v>3.7685000000000003E-2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1.0468E-2</v>
          </cell>
          <cell r="I845">
            <v>3.7685000000000003E-2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1.0468E-2</v>
          </cell>
          <cell r="I846">
            <v>3.7685000000000003E-2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1.0468E-2</v>
          </cell>
          <cell r="I847">
            <v>3.7685000000000003E-2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1.0468E-2</v>
          </cell>
          <cell r="I848">
            <v>3.7685000000000003E-2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1.0468E-2</v>
          </cell>
          <cell r="I849">
            <v>3.7685000000000003E-2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1.0468E-2</v>
          </cell>
          <cell r="I850">
            <v>3.7685000000000003E-2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1.0468E-2</v>
          </cell>
          <cell r="I851">
            <v>3.7685000000000003E-2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1.0468E-2</v>
          </cell>
          <cell r="I852">
            <v>3.7685000000000003E-2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1.0458E-2</v>
          </cell>
          <cell r="I853">
            <v>3.7649000000000002E-2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1.0458E-2</v>
          </cell>
          <cell r="I854">
            <v>3.7649000000000002E-2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1.0458E-2</v>
          </cell>
          <cell r="I855">
            <v>3.7649000000000002E-2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1.0458E-2</v>
          </cell>
          <cell r="I856">
            <v>3.7649000000000002E-2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1.0458E-2</v>
          </cell>
          <cell r="I857">
            <v>3.7649000000000002E-2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1.0458E-2</v>
          </cell>
          <cell r="I858">
            <v>3.7649000000000002E-2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1.0458E-2</v>
          </cell>
          <cell r="I859">
            <v>3.7649000000000002E-2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1.0458E-2</v>
          </cell>
          <cell r="I860">
            <v>3.7649000000000002E-2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1.0458E-2</v>
          </cell>
          <cell r="I861">
            <v>3.7649000000000002E-2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1.0458E-2</v>
          </cell>
          <cell r="I862">
            <v>3.7649000000000002E-2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1.0458E-2</v>
          </cell>
          <cell r="I863">
            <v>3.7649000000000002E-2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1.0458E-2</v>
          </cell>
          <cell r="I864">
            <v>3.7649000000000002E-2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1.0458E-2</v>
          </cell>
          <cell r="I865">
            <v>3.7649000000000002E-2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1.0458E-2</v>
          </cell>
          <cell r="I866">
            <v>3.7649000000000002E-2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1.0458E-2</v>
          </cell>
          <cell r="I867">
            <v>3.7649000000000002E-2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1.0458E-2</v>
          </cell>
          <cell r="I868">
            <v>3.7649000000000002E-2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1.0467000000000001E-2</v>
          </cell>
          <cell r="I869">
            <v>3.7680999999999999E-2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1.0467000000000001E-2</v>
          </cell>
          <cell r="I870">
            <v>3.7680999999999999E-2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1.0467000000000001E-2</v>
          </cell>
          <cell r="I871">
            <v>3.7680999999999999E-2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1.0467000000000001E-2</v>
          </cell>
          <cell r="I872">
            <v>3.7680999999999999E-2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1.0467000000000001E-2</v>
          </cell>
          <cell r="I873">
            <v>3.7680999999999999E-2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1.0467000000000001E-2</v>
          </cell>
          <cell r="I874">
            <v>3.7680999999999999E-2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1.0467000000000001E-2</v>
          </cell>
          <cell r="I875">
            <v>3.7680999999999999E-2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1.0467000000000001E-2</v>
          </cell>
          <cell r="I876">
            <v>3.7680999999999999E-2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1.0467000000000001E-2</v>
          </cell>
          <cell r="I877">
            <v>3.7680999999999999E-2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1.0467000000000001E-2</v>
          </cell>
          <cell r="I878">
            <v>3.7680999999999999E-2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1.0460000000000001E-2</v>
          </cell>
          <cell r="I879">
            <v>3.7656000000000002E-2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1.0460000000000001E-2</v>
          </cell>
          <cell r="I880">
            <v>3.7656000000000002E-2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1.0460000000000001E-2</v>
          </cell>
          <cell r="I881">
            <v>3.7656000000000002E-2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1.0460000000000001E-2</v>
          </cell>
          <cell r="I882">
            <v>3.7656000000000002E-2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1.0460000000000001E-2</v>
          </cell>
          <cell r="I883">
            <v>3.7656000000000002E-2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1.0460000000000001E-2</v>
          </cell>
          <cell r="I884">
            <v>3.7656000000000002E-2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1.0460000000000001E-2</v>
          </cell>
          <cell r="I885">
            <v>3.7656000000000002E-2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1.0462000000000001E-2</v>
          </cell>
          <cell r="I886">
            <v>3.7663000000000002E-2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1.0462000000000001E-2</v>
          </cell>
          <cell r="I887">
            <v>3.7663000000000002E-2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1.0462000000000001E-2</v>
          </cell>
          <cell r="I888">
            <v>3.7663000000000002E-2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1.0462000000000001E-2</v>
          </cell>
          <cell r="I889">
            <v>3.7663000000000002E-2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1.0462000000000001E-2</v>
          </cell>
          <cell r="I890">
            <v>3.7663000000000002E-2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1.0466E-2</v>
          </cell>
          <cell r="I891">
            <v>3.7678000000000003E-2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1.0466E-2</v>
          </cell>
          <cell r="I892">
            <v>3.7678000000000003E-2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1.0466E-2</v>
          </cell>
          <cell r="I893">
            <v>3.7678000000000003E-2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1.0466E-2</v>
          </cell>
          <cell r="I894">
            <v>3.7678000000000003E-2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1.0468999999999999E-2</v>
          </cell>
          <cell r="I895">
            <v>3.7687999999999999E-2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1.0468999999999999E-2</v>
          </cell>
          <cell r="I896">
            <v>3.7687999999999999E-2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1.0468999999999999E-2</v>
          </cell>
          <cell r="I897">
            <v>3.7687999999999999E-2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1.0468999999999999E-2</v>
          </cell>
          <cell r="I898">
            <v>3.7687999999999999E-2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1.0468999999999999E-2</v>
          </cell>
          <cell r="I899">
            <v>3.7687999999999999E-2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1.0468999999999999E-2</v>
          </cell>
          <cell r="I900">
            <v>3.7687999999999999E-2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1.0468999999999999E-2</v>
          </cell>
          <cell r="I901">
            <v>3.7687999999999999E-2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1.0468999999999999E-2</v>
          </cell>
          <cell r="I902">
            <v>3.7687999999999999E-2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1.0468999999999999E-2</v>
          </cell>
          <cell r="I903">
            <v>3.7687999999999999E-2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1.0468999999999999E-2</v>
          </cell>
          <cell r="I904">
            <v>3.7687999999999999E-2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1.0468999999999999E-2</v>
          </cell>
          <cell r="I905">
            <v>3.7687999999999999E-2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1.0468999999999999E-2</v>
          </cell>
          <cell r="I906">
            <v>3.7687999999999999E-2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1.0467000000000001E-2</v>
          </cell>
          <cell r="I907">
            <v>3.7680999999999999E-2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1.0468999999999999E-2</v>
          </cell>
          <cell r="I910">
            <v>3.7687999999999999E-2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1.0467000000000001E-2</v>
          </cell>
          <cell r="I911">
            <v>3.7680999999999999E-2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1.0468E-2</v>
          </cell>
          <cell r="I912">
            <v>3.7685000000000003E-2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1.0468999999999999E-2</v>
          </cell>
          <cell r="I916">
            <v>3.7687999999999999E-2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1.0482999999999999E-2</v>
          </cell>
          <cell r="I920">
            <v>3.7739000000000002E-2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1.0482999999999999E-2</v>
          </cell>
          <cell r="I927">
            <v>3.7739000000000002E-2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1.0414E-2</v>
          </cell>
          <cell r="I928">
            <v>3.7490000000000002E-2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1.0414E-2</v>
          </cell>
          <cell r="I929">
            <v>3.7490000000000002E-2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1.0414E-2</v>
          </cell>
          <cell r="I930">
            <v>3.7490000000000002E-2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1.0414E-2</v>
          </cell>
          <cell r="I931">
            <v>3.7490000000000002E-2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1.0414E-2</v>
          </cell>
          <cell r="I932">
            <v>3.7490000000000002E-2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1.0414E-2</v>
          </cell>
          <cell r="I933">
            <v>3.7490000000000002E-2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1.0432E-2</v>
          </cell>
          <cell r="I934">
            <v>3.7554999999999998E-2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1.0432E-2</v>
          </cell>
          <cell r="I935">
            <v>3.7554999999999998E-2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1.0432E-2</v>
          </cell>
          <cell r="I936">
            <v>3.7554999999999998E-2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1.0432E-2</v>
          </cell>
          <cell r="I937">
            <v>3.7554999999999998E-2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1.0432E-2</v>
          </cell>
          <cell r="I938">
            <v>3.7554999999999998E-2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1.0432E-2</v>
          </cell>
          <cell r="I939">
            <v>3.7554999999999998E-2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1.0432E-2</v>
          </cell>
          <cell r="I940">
            <v>3.7554999999999998E-2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1.0432E-2</v>
          </cell>
          <cell r="I941">
            <v>3.7554999999999998E-2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1.0432E-2</v>
          </cell>
          <cell r="I942">
            <v>3.7554999999999998E-2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1.0432E-2</v>
          </cell>
          <cell r="I943">
            <v>3.7554999999999998E-2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1.0432E-2</v>
          </cell>
          <cell r="I944">
            <v>3.7554999999999998E-2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1.0432E-2</v>
          </cell>
          <cell r="I945">
            <v>3.7554999999999998E-2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1.0432E-2</v>
          </cell>
          <cell r="I946">
            <v>3.7554999999999998E-2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1.0432E-2</v>
          </cell>
          <cell r="I947">
            <v>3.7554999999999998E-2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1.0432E-2</v>
          </cell>
          <cell r="I948">
            <v>3.7554999999999998E-2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1.0432E-2</v>
          </cell>
          <cell r="I949">
            <v>3.7554999999999998E-2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1.0432E-2</v>
          </cell>
          <cell r="I950">
            <v>3.7554999999999998E-2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1.0432E-2</v>
          </cell>
          <cell r="I951">
            <v>3.7554999999999998E-2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1.0432E-2</v>
          </cell>
          <cell r="I952">
            <v>3.7554999999999998E-2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1.0432E-2</v>
          </cell>
          <cell r="I953">
            <v>3.7554999999999998E-2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1.0432E-2</v>
          </cell>
          <cell r="I954">
            <v>3.7554999999999998E-2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1.0432E-2</v>
          </cell>
          <cell r="I955">
            <v>3.7554999999999998E-2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1.0432E-2</v>
          </cell>
          <cell r="I956">
            <v>3.7554999999999998E-2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1.0432E-2</v>
          </cell>
          <cell r="I957">
            <v>3.7554999999999998E-2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1.0432E-2</v>
          </cell>
          <cell r="I958">
            <v>3.7554999999999998E-2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1.0432E-2</v>
          </cell>
          <cell r="I959">
            <v>3.7554999999999998E-2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1.0432E-2</v>
          </cell>
          <cell r="I960">
            <v>3.7554999999999998E-2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1.0432E-2</v>
          </cell>
          <cell r="I961">
            <v>3.7554999999999998E-2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1.0432E-2</v>
          </cell>
          <cell r="I962">
            <v>3.7554999999999998E-2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1.0432E-2</v>
          </cell>
          <cell r="I963">
            <v>3.7554999999999998E-2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1.0432E-2</v>
          </cell>
          <cell r="I964">
            <v>3.7554999999999998E-2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1.0432E-2</v>
          </cell>
          <cell r="I965">
            <v>3.7554999999999998E-2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1.0432E-2</v>
          </cell>
          <cell r="I966">
            <v>3.7554999999999998E-2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1.0432E-2</v>
          </cell>
          <cell r="I967">
            <v>3.7554999999999998E-2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1.0432E-2</v>
          </cell>
          <cell r="I968">
            <v>3.7554999999999998E-2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1.0432E-2</v>
          </cell>
          <cell r="I969">
            <v>3.7554999999999998E-2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1.0432E-2</v>
          </cell>
          <cell r="I970">
            <v>3.7554999999999998E-2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1.0432E-2</v>
          </cell>
          <cell r="I971">
            <v>3.7554999999999998E-2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1.0432E-2</v>
          </cell>
          <cell r="I972">
            <v>3.7554999999999998E-2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1.0432E-2</v>
          </cell>
          <cell r="I973">
            <v>3.7554999999999998E-2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1.0432E-2</v>
          </cell>
          <cell r="I974">
            <v>3.7554999999999998E-2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1.0432E-2</v>
          </cell>
          <cell r="I975">
            <v>3.7554999999999998E-2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1.0432E-2</v>
          </cell>
          <cell r="I976">
            <v>3.7554999999999998E-2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1.0432E-2</v>
          </cell>
          <cell r="I977">
            <v>3.7554999999999998E-2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1.0432E-2</v>
          </cell>
          <cell r="I978">
            <v>3.7554999999999998E-2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1.0432E-2</v>
          </cell>
          <cell r="I979">
            <v>3.7554999999999998E-2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1.0472E-2</v>
          </cell>
          <cell r="I980">
            <v>3.7699000000000003E-2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1.0472E-2</v>
          </cell>
          <cell r="I981">
            <v>3.7699000000000003E-2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1.0472E-2</v>
          </cell>
          <cell r="I982">
            <v>3.7699000000000003E-2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1.0472E-2</v>
          </cell>
          <cell r="I983">
            <v>3.7699000000000003E-2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1.0472E-2</v>
          </cell>
          <cell r="I984">
            <v>3.7699000000000003E-2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1.0472E-2</v>
          </cell>
          <cell r="I985">
            <v>3.7699000000000003E-2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1.0472E-2</v>
          </cell>
          <cell r="I986">
            <v>3.7699000000000003E-2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1.0461E-2</v>
          </cell>
          <cell r="I987">
            <v>3.7659999999999999E-2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1.0461E-2</v>
          </cell>
          <cell r="I988">
            <v>3.7659999999999999E-2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1.0461E-2</v>
          </cell>
          <cell r="I989">
            <v>3.7659999999999999E-2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1.0461E-2</v>
          </cell>
          <cell r="I990">
            <v>3.7659999999999999E-2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1.0461E-2</v>
          </cell>
          <cell r="I991">
            <v>3.7659999999999999E-2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1.0461E-2</v>
          </cell>
          <cell r="I992">
            <v>3.7659999999999999E-2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1.0461E-2</v>
          </cell>
          <cell r="I993">
            <v>3.7659999999999999E-2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1.0461E-2</v>
          </cell>
          <cell r="I994">
            <v>3.7659999999999999E-2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1.0461E-2</v>
          </cell>
          <cell r="I995">
            <v>3.7659999999999999E-2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1.0461E-2</v>
          </cell>
          <cell r="I996">
            <v>3.7659999999999999E-2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1.0461E-2</v>
          </cell>
          <cell r="I997">
            <v>3.7659999999999999E-2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1.0461E-2</v>
          </cell>
          <cell r="I998">
            <v>3.7659999999999999E-2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1.0461E-2</v>
          </cell>
          <cell r="I999">
            <v>3.7659999999999999E-2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1.0461E-2</v>
          </cell>
          <cell r="I1000">
            <v>3.7659999999999999E-2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1.0461E-2</v>
          </cell>
          <cell r="I1001">
            <v>3.7659999999999999E-2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1.0461E-2</v>
          </cell>
          <cell r="I1002">
            <v>3.7659999999999999E-2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1.0461E-2</v>
          </cell>
          <cell r="I1003">
            <v>3.7659999999999999E-2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1.0461E-2</v>
          </cell>
          <cell r="I1004">
            <v>3.7659999999999999E-2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1.0461E-2</v>
          </cell>
          <cell r="I1005">
            <v>3.7659999999999999E-2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1.0435E-2</v>
          </cell>
          <cell r="I1006">
            <v>3.7566000000000002E-2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1.0435E-2</v>
          </cell>
          <cell r="I1007">
            <v>3.7566000000000002E-2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1.0461E-2</v>
          </cell>
          <cell r="I1008">
            <v>3.7659999999999999E-2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1.0461E-2</v>
          </cell>
          <cell r="I1009">
            <v>3.7659999999999999E-2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1.0472E-2</v>
          </cell>
          <cell r="I1010">
            <v>3.7699000000000003E-2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1.0472E-2</v>
          </cell>
          <cell r="I1011">
            <v>3.7699000000000003E-2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1.0472E-2</v>
          </cell>
          <cell r="I1012">
            <v>3.7699000000000003E-2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1.0472E-2</v>
          </cell>
          <cell r="I1013">
            <v>3.7699000000000003E-2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1.0472E-2</v>
          </cell>
          <cell r="I1014">
            <v>3.7699000000000003E-2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1.0472E-2</v>
          </cell>
          <cell r="I1015">
            <v>3.7699000000000003E-2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1.0442999999999999E-2</v>
          </cell>
          <cell r="I1016">
            <v>3.7595000000000003E-2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1.0465E-2</v>
          </cell>
          <cell r="I1017">
            <v>3.7673999999999999E-2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1.0465E-2</v>
          </cell>
          <cell r="I1018">
            <v>3.7673999999999999E-2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1.0465E-2</v>
          </cell>
          <cell r="I1019">
            <v>3.7673999999999999E-2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1.0465E-2</v>
          </cell>
          <cell r="I1020">
            <v>3.7673999999999999E-2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1.0465E-2</v>
          </cell>
          <cell r="I1021">
            <v>3.7673999999999999E-2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1.0465E-2</v>
          </cell>
          <cell r="I1022">
            <v>3.7673999999999999E-2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1.0465E-2</v>
          </cell>
          <cell r="I1023">
            <v>3.7673999999999999E-2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1.0467000000000001E-2</v>
          </cell>
          <cell r="I1024">
            <v>3.7680999999999999E-2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1.0463E-2</v>
          </cell>
          <cell r="I1026">
            <v>3.7666999999999999E-2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1.0463E-2</v>
          </cell>
          <cell r="I1027">
            <v>3.7666999999999999E-2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1.0463E-2</v>
          </cell>
          <cell r="I1028">
            <v>3.7666999999999999E-2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1.0494E-2</v>
          </cell>
          <cell r="I1043">
            <v>3.7777999999999999E-2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1.0494E-2</v>
          </cell>
          <cell r="I1044">
            <v>3.7777999999999999E-2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1.0494E-2</v>
          </cell>
          <cell r="I1045">
            <v>3.7777999999999999E-2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1.0494E-2</v>
          </cell>
          <cell r="I1046">
            <v>3.7777999999999999E-2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1.0867999999999999E-2</v>
          </cell>
          <cell r="I1047">
            <v>3.9125E-2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1.0867999999999999E-2</v>
          </cell>
          <cell r="I1048">
            <v>3.9125E-2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1.0867999999999999E-2</v>
          </cell>
          <cell r="I1049">
            <v>3.9125E-2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1.0867999999999999E-2</v>
          </cell>
          <cell r="I1050">
            <v>3.9125E-2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1.0867999999999999E-2</v>
          </cell>
          <cell r="I1051">
            <v>3.9125E-2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1.0867999999999999E-2</v>
          </cell>
          <cell r="I1052">
            <v>3.9125E-2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1.0867999999999999E-2</v>
          </cell>
          <cell r="I1053">
            <v>3.9125E-2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1.0867999999999999E-2</v>
          </cell>
          <cell r="I1054">
            <v>3.9125E-2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1.0867999999999999E-2</v>
          </cell>
          <cell r="I1055">
            <v>3.9125E-2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1.0918000000000001E-2</v>
          </cell>
          <cell r="I1056">
            <v>3.9305E-2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1.0436000000000001E-2</v>
          </cell>
          <cell r="I1057">
            <v>3.7569999999999999E-2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1.0436000000000001E-2</v>
          </cell>
          <cell r="I1058">
            <v>3.7569999999999999E-2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1.0436000000000001E-2</v>
          </cell>
          <cell r="I1059">
            <v>3.7569999999999999E-2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1.0468E-2</v>
          </cell>
          <cell r="I1060">
            <v>3.7685000000000003E-2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1.0506E-2</v>
          </cell>
          <cell r="I1061">
            <v>3.7822000000000001E-2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1.0467000000000001E-2</v>
          </cell>
          <cell r="I1065">
            <v>3.7680999999999999E-2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1.0895E-2</v>
          </cell>
          <cell r="I1066">
            <v>3.9222E-2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SM-AM019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1.0459E-2</v>
          </cell>
          <cell r="I1068">
            <v>0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1.1074000000000001E-2</v>
          </cell>
          <cell r="I6">
            <v>3.9865999999999999E-2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1.1074000000000001E-2</v>
          </cell>
          <cell r="I7">
            <v>3.9865999999999999E-2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1.1074000000000001E-2</v>
          </cell>
          <cell r="I8">
            <v>3.9865999999999999E-2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1.0853E-2</v>
          </cell>
          <cell r="I9">
            <v>3.9071000000000002E-2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1.0514000000000001E-2</v>
          </cell>
          <cell r="I10">
            <v>3.7850000000000002E-2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1.0762000000000001E-2</v>
          </cell>
          <cell r="I11">
            <v>3.8743E-2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1.0472E-2</v>
          </cell>
          <cell r="I12">
            <v>3.7699000000000003E-2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1.0472E-2</v>
          </cell>
          <cell r="I13">
            <v>3.7699000000000003E-2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1.1065999999999999E-2</v>
          </cell>
          <cell r="I14">
            <v>3.9837999999999998E-2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1.1065999999999999E-2</v>
          </cell>
          <cell r="I15">
            <v>3.9837999999999998E-2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1.1065999999999999E-2</v>
          </cell>
          <cell r="I16">
            <v>3.9837999999999998E-2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1.1065999999999999E-2</v>
          </cell>
          <cell r="I17">
            <v>3.9837999999999998E-2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1.1065999999999999E-2</v>
          </cell>
          <cell r="I18">
            <v>3.9837999999999998E-2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1.1065999999999999E-2</v>
          </cell>
          <cell r="I19">
            <v>3.9837999999999998E-2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1.1065999999999999E-2</v>
          </cell>
          <cell r="I20">
            <v>3.9837999999999998E-2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1.1065999999999999E-2</v>
          </cell>
          <cell r="I21">
            <v>3.9837999999999998E-2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1.1065999999999999E-2</v>
          </cell>
          <cell r="I22">
            <v>3.9837999999999998E-2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1.1065999999999999E-2</v>
          </cell>
          <cell r="I23">
            <v>3.9837999999999998E-2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1.1065999999999999E-2</v>
          </cell>
          <cell r="I24">
            <v>3.9837999999999998E-2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1.1065999999999999E-2</v>
          </cell>
          <cell r="I25">
            <v>3.9837999999999998E-2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1.1065999999999999E-2</v>
          </cell>
          <cell r="I26">
            <v>3.9837999999999998E-2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1.1069000000000001E-2</v>
          </cell>
          <cell r="I27">
            <v>3.9848000000000001E-2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1.1069000000000001E-2</v>
          </cell>
          <cell r="I28">
            <v>3.9848000000000001E-2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1.1069000000000001E-2</v>
          </cell>
          <cell r="I29">
            <v>3.9848000000000001E-2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1.1069000000000001E-2</v>
          </cell>
          <cell r="I30">
            <v>3.9848000000000001E-2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1.1069000000000001E-2</v>
          </cell>
          <cell r="I31">
            <v>3.9848000000000001E-2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1.1069000000000001E-2</v>
          </cell>
          <cell r="I32">
            <v>3.9848000000000001E-2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1.1069000000000001E-2</v>
          </cell>
          <cell r="I33">
            <v>3.9848000000000001E-2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1.1069000000000001E-2</v>
          </cell>
          <cell r="I34">
            <v>3.9848000000000001E-2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1.1069000000000001E-2</v>
          </cell>
          <cell r="I35">
            <v>3.9848000000000001E-2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1.1069000000000001E-2</v>
          </cell>
          <cell r="I36">
            <v>3.9848000000000001E-2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1.0917E-2</v>
          </cell>
          <cell r="I37">
            <v>3.9301000000000003E-2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1.0917E-2</v>
          </cell>
          <cell r="I38">
            <v>3.9301000000000003E-2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1.0917E-2</v>
          </cell>
          <cell r="I39">
            <v>3.9301000000000003E-2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1.0917E-2</v>
          </cell>
          <cell r="I40">
            <v>3.9301000000000003E-2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1.0917E-2</v>
          </cell>
          <cell r="I41">
            <v>3.9301000000000003E-2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1.0917E-2</v>
          </cell>
          <cell r="I42">
            <v>3.9301000000000003E-2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1.0917E-2</v>
          </cell>
          <cell r="I43">
            <v>3.9301000000000003E-2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1.0917E-2</v>
          </cell>
          <cell r="I44">
            <v>3.9301000000000003E-2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1.0917E-2</v>
          </cell>
          <cell r="I45">
            <v>3.9301000000000003E-2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1.0917E-2</v>
          </cell>
          <cell r="I46">
            <v>3.9301000000000003E-2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1.0918000000000001E-2</v>
          </cell>
          <cell r="I47">
            <v>3.9305E-2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1.0918000000000001E-2</v>
          </cell>
          <cell r="I48">
            <v>3.9305E-2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1.0918000000000001E-2</v>
          </cell>
          <cell r="I49">
            <v>3.9305E-2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1.0918000000000001E-2</v>
          </cell>
          <cell r="I50">
            <v>3.9305E-2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1.0918000000000001E-2</v>
          </cell>
          <cell r="I51">
            <v>3.9305E-2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1.086E-2</v>
          </cell>
          <cell r="I52">
            <v>3.9095999999999999E-2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1.086E-2</v>
          </cell>
          <cell r="I53">
            <v>3.9095999999999999E-2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1.086E-2</v>
          </cell>
          <cell r="I54">
            <v>3.9095999999999999E-2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1.086E-2</v>
          </cell>
          <cell r="I55">
            <v>3.9095999999999999E-2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1.086E-2</v>
          </cell>
          <cell r="I56">
            <v>3.9095999999999999E-2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1.086E-2</v>
          </cell>
          <cell r="I57">
            <v>3.9095999999999999E-2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1.086E-2</v>
          </cell>
          <cell r="I58">
            <v>3.9095999999999999E-2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1.086E-2</v>
          </cell>
          <cell r="I59">
            <v>3.9095999999999999E-2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1.086E-2</v>
          </cell>
          <cell r="I60">
            <v>3.9095999999999999E-2</v>
          </cell>
        </row>
        <row r="61">
          <cell r="D61" t="str">
            <v>SM1086D0</v>
          </cell>
          <cell r="E61">
            <v>103997</v>
          </cell>
          <cell r="F61">
            <v>104038</v>
          </cell>
          <cell r="G61" t="str">
            <v>EURSVN</v>
          </cell>
          <cell r="H61">
            <v>1.086E-2</v>
          </cell>
          <cell r="I61">
            <v>3.9095999999999999E-2</v>
          </cell>
        </row>
        <row r="62">
          <cell r="D62" t="str">
            <v>SM0035D0</v>
          </cell>
          <cell r="E62">
            <v>101298</v>
          </cell>
          <cell r="F62">
            <v>101323</v>
          </cell>
          <cell r="G62" t="str">
            <v>DISTSR</v>
          </cell>
          <cell r="H62">
            <v>1.0923E-2</v>
          </cell>
          <cell r="I62">
            <v>3.9322999999999997E-2</v>
          </cell>
        </row>
        <row r="63">
          <cell r="D63" t="str">
            <v>SM0153D0</v>
          </cell>
          <cell r="E63">
            <v>179347</v>
          </cell>
          <cell r="F63">
            <v>179356</v>
          </cell>
          <cell r="G63" t="str">
            <v>DISTSR</v>
          </cell>
          <cell r="H63">
            <v>1.0923E-2</v>
          </cell>
          <cell r="I63">
            <v>3.9322999999999997E-2</v>
          </cell>
        </row>
        <row r="64">
          <cell r="D64" t="str">
            <v>SM0160D0</v>
          </cell>
          <cell r="E64">
            <v>179515</v>
          </cell>
          <cell r="F64">
            <v>179524</v>
          </cell>
          <cell r="G64" t="str">
            <v>GZSUDS</v>
          </cell>
          <cell r="H64">
            <v>1.0923E-2</v>
          </cell>
          <cell r="I64">
            <v>3.9322999999999997E-2</v>
          </cell>
        </row>
        <row r="65">
          <cell r="D65" t="str">
            <v>SM0161D0</v>
          </cell>
          <cell r="E65">
            <v>179132</v>
          </cell>
          <cell r="F65">
            <v>179141</v>
          </cell>
          <cell r="G65" t="str">
            <v>NEFERL</v>
          </cell>
          <cell r="H65">
            <v>1.0923E-2</v>
          </cell>
          <cell r="I65">
            <v>3.9322999999999997E-2</v>
          </cell>
        </row>
        <row r="66">
          <cell r="D66" t="str">
            <v>SM0162D0</v>
          </cell>
          <cell r="E66">
            <v>101742</v>
          </cell>
          <cell r="F66">
            <v>101751</v>
          </cell>
          <cell r="G66" t="str">
            <v>DISTSR</v>
          </cell>
          <cell r="H66">
            <v>1.0923E-2</v>
          </cell>
          <cell r="I66">
            <v>3.9322999999999997E-2</v>
          </cell>
        </row>
        <row r="67">
          <cell r="D67" t="str">
            <v>SM0167D0</v>
          </cell>
          <cell r="E67">
            <v>179515</v>
          </cell>
          <cell r="F67">
            <v>179524</v>
          </cell>
          <cell r="G67" t="str">
            <v>GZSUDS</v>
          </cell>
          <cell r="H67">
            <v>1.0923E-2</v>
          </cell>
          <cell r="I67">
            <v>3.9322999999999997E-2</v>
          </cell>
        </row>
        <row r="68">
          <cell r="D68" t="str">
            <v>SM0872D0</v>
          </cell>
          <cell r="E68">
            <v>179551</v>
          </cell>
          <cell r="F68">
            <v>179560</v>
          </cell>
          <cell r="G68" t="str">
            <v>COVICT</v>
          </cell>
          <cell r="H68">
            <v>1.0923E-2</v>
          </cell>
          <cell r="I68">
            <v>3.9322999999999997E-2</v>
          </cell>
        </row>
        <row r="69">
          <cell r="D69" t="str">
            <v>SM0872D1</v>
          </cell>
          <cell r="E69">
            <v>179551</v>
          </cell>
          <cell r="F69">
            <v>179560</v>
          </cell>
          <cell r="G69" t="str">
            <v>MEGCST</v>
          </cell>
          <cell r="H69">
            <v>1.0923E-2</v>
          </cell>
          <cell r="I69">
            <v>3.9322999999999997E-2</v>
          </cell>
        </row>
        <row r="70">
          <cell r="D70" t="str">
            <v>SM0907D0</v>
          </cell>
          <cell r="E70">
            <v>101145</v>
          </cell>
          <cell r="F70">
            <v>101154</v>
          </cell>
          <cell r="G70" t="str">
            <v>PROGAZ</v>
          </cell>
          <cell r="H70">
            <v>1.0923E-2</v>
          </cell>
          <cell r="I70">
            <v>3.9322999999999997E-2</v>
          </cell>
        </row>
        <row r="71">
          <cell r="D71" t="str">
            <v>SM0931D0</v>
          </cell>
          <cell r="E71">
            <v>179365</v>
          </cell>
          <cell r="F71">
            <v>179347</v>
          </cell>
          <cell r="G71" t="str">
            <v>DISTSR</v>
          </cell>
          <cell r="H71">
            <v>1.0923E-2</v>
          </cell>
          <cell r="I71">
            <v>3.9322999999999997E-2</v>
          </cell>
        </row>
        <row r="72">
          <cell r="D72" t="str">
            <v>SM1022D0</v>
          </cell>
          <cell r="E72">
            <v>179132</v>
          </cell>
          <cell r="F72">
            <v>179141</v>
          </cell>
          <cell r="G72" t="str">
            <v>ISOVOL</v>
          </cell>
          <cell r="H72">
            <v>1.0923E-2</v>
          </cell>
          <cell r="I72">
            <v>3.9322999999999997E-2</v>
          </cell>
        </row>
        <row r="73">
          <cell r="D73" t="str">
            <v>SM1133D0</v>
          </cell>
          <cell r="E73">
            <v>101742</v>
          </cell>
          <cell r="F73">
            <v>101760</v>
          </cell>
          <cell r="G73" t="str">
            <v>GZSUDS</v>
          </cell>
          <cell r="H73">
            <v>1.0923E-2</v>
          </cell>
          <cell r="I73">
            <v>3.9322999999999997E-2</v>
          </cell>
        </row>
        <row r="74">
          <cell r="D74" t="str">
            <v>SM0127D0</v>
          </cell>
          <cell r="E74">
            <v>179481</v>
          </cell>
          <cell r="F74">
            <v>179490</v>
          </cell>
          <cell r="G74" t="str">
            <v>OTTOGZ</v>
          </cell>
          <cell r="H74">
            <v>1.0917E-2</v>
          </cell>
          <cell r="I74">
            <v>3.9301000000000003E-2</v>
          </cell>
        </row>
        <row r="75">
          <cell r="D75" t="str">
            <v>SM0168D1</v>
          </cell>
          <cell r="E75">
            <v>105570</v>
          </cell>
          <cell r="F75">
            <v>105589</v>
          </cell>
          <cell r="G75" t="str">
            <v>COVICT</v>
          </cell>
          <cell r="H75">
            <v>1.0917E-2</v>
          </cell>
          <cell r="I75">
            <v>3.9301000000000003E-2</v>
          </cell>
        </row>
        <row r="76">
          <cell r="D76" t="str">
            <v>SM0169D0</v>
          </cell>
          <cell r="E76">
            <v>179481</v>
          </cell>
          <cell r="F76">
            <v>179490</v>
          </cell>
          <cell r="G76" t="str">
            <v>EURIAL</v>
          </cell>
          <cell r="H76">
            <v>1.0917E-2</v>
          </cell>
          <cell r="I76">
            <v>3.9301000000000003E-2</v>
          </cell>
        </row>
        <row r="77">
          <cell r="D77" t="str">
            <v>SM1072D0</v>
          </cell>
          <cell r="E77">
            <v>105419</v>
          </cell>
          <cell r="F77">
            <v>105428</v>
          </cell>
          <cell r="G77" t="str">
            <v>DISTSR</v>
          </cell>
          <cell r="H77">
            <v>1.0917E-2</v>
          </cell>
          <cell r="I77">
            <v>3.9301000000000003E-2</v>
          </cell>
        </row>
        <row r="78">
          <cell r="D78" t="str">
            <v>SM0152D0</v>
          </cell>
          <cell r="E78">
            <v>105936</v>
          </cell>
          <cell r="F78">
            <v>105945</v>
          </cell>
          <cell r="G78" t="str">
            <v>DISTSR</v>
          </cell>
          <cell r="H78">
            <v>1.0926999999999999E-2</v>
          </cell>
          <cell r="I78">
            <v>3.9336999999999997E-2</v>
          </cell>
        </row>
        <row r="79">
          <cell r="D79" t="str">
            <v>SM0170D0</v>
          </cell>
          <cell r="E79">
            <v>179249</v>
          </cell>
          <cell r="F79">
            <v>179258</v>
          </cell>
          <cell r="G79" t="str">
            <v>DISTSR</v>
          </cell>
          <cell r="H79">
            <v>1.0926999999999999E-2</v>
          </cell>
          <cell r="I79">
            <v>3.9336999999999997E-2</v>
          </cell>
        </row>
        <row r="80">
          <cell r="D80" t="str">
            <v>SM0250D1</v>
          </cell>
          <cell r="E80">
            <v>179221</v>
          </cell>
          <cell r="F80">
            <v>179230</v>
          </cell>
          <cell r="G80" t="str">
            <v>DISTSR</v>
          </cell>
          <cell r="H80">
            <v>1.0926999999999999E-2</v>
          </cell>
          <cell r="I80">
            <v>3.9336999999999997E-2</v>
          </cell>
        </row>
        <row r="81">
          <cell r="D81" t="str">
            <v>SM0250D2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1.0926999999999999E-2</v>
          </cell>
          <cell r="I81">
            <v>3.9336999999999997E-2</v>
          </cell>
        </row>
        <row r="82">
          <cell r="D82" t="str">
            <v>SM0940D0</v>
          </cell>
          <cell r="E82">
            <v>179221</v>
          </cell>
          <cell r="F82">
            <v>179230</v>
          </cell>
          <cell r="G82" t="str">
            <v>EUROVI</v>
          </cell>
          <cell r="H82">
            <v>1.0926999999999999E-2</v>
          </cell>
          <cell r="I82">
            <v>3.9336999999999997E-2</v>
          </cell>
        </row>
        <row r="83">
          <cell r="D83" t="str">
            <v>SM1051D0</v>
          </cell>
          <cell r="E83">
            <v>179383</v>
          </cell>
          <cell r="F83">
            <v>179392</v>
          </cell>
          <cell r="G83" t="str">
            <v>DISTSR</v>
          </cell>
          <cell r="H83">
            <v>1.0926999999999999E-2</v>
          </cell>
          <cell r="I83">
            <v>3.9336999999999997E-2</v>
          </cell>
        </row>
        <row r="84">
          <cell r="D84" t="str">
            <v>SM1224D0</v>
          </cell>
          <cell r="E84">
            <v>102035</v>
          </cell>
          <cell r="F84">
            <v>102053</v>
          </cell>
          <cell r="G84" t="str">
            <v>PTRMDG</v>
          </cell>
          <cell r="H84">
            <v>1.0926999999999999E-2</v>
          </cell>
          <cell r="I84">
            <v>3.9336999999999997E-2</v>
          </cell>
        </row>
        <row r="85">
          <cell r="D85" t="str">
            <v>SM0142D0</v>
          </cell>
          <cell r="E85">
            <v>67014</v>
          </cell>
          <cell r="F85">
            <v>67023</v>
          </cell>
          <cell r="G85" t="str">
            <v>DISTSR</v>
          </cell>
          <cell r="H85">
            <v>1.1058E-2</v>
          </cell>
          <cell r="I85">
            <v>3.9808999999999997E-2</v>
          </cell>
        </row>
        <row r="86">
          <cell r="D86" t="str">
            <v>SM0143D0</v>
          </cell>
          <cell r="E86">
            <v>100576</v>
          </cell>
          <cell r="F86">
            <v>100594</v>
          </cell>
          <cell r="G86" t="str">
            <v>DISTSR</v>
          </cell>
          <cell r="H86">
            <v>1.1058E-2</v>
          </cell>
          <cell r="I86">
            <v>3.9808999999999997E-2</v>
          </cell>
        </row>
        <row r="87">
          <cell r="D87" t="str">
            <v>SM0908D0</v>
          </cell>
          <cell r="E87">
            <v>67014</v>
          </cell>
          <cell r="F87">
            <v>67069</v>
          </cell>
          <cell r="G87" t="str">
            <v>DISTSR</v>
          </cell>
          <cell r="H87">
            <v>1.1058E-2</v>
          </cell>
          <cell r="I87">
            <v>3.9808999999999997E-2</v>
          </cell>
        </row>
        <row r="88">
          <cell r="D88" t="str">
            <v>SM1117D0</v>
          </cell>
          <cell r="E88">
            <v>73594</v>
          </cell>
          <cell r="F88">
            <v>73601</v>
          </cell>
          <cell r="G88" t="str">
            <v>PETRLD</v>
          </cell>
          <cell r="H88">
            <v>1.1058E-2</v>
          </cell>
          <cell r="I88">
            <v>3.9808999999999997E-2</v>
          </cell>
        </row>
        <row r="89">
          <cell r="D89" t="str">
            <v>SM1118D0</v>
          </cell>
          <cell r="E89">
            <v>104387</v>
          </cell>
          <cell r="F89">
            <v>104396</v>
          </cell>
          <cell r="G89" t="str">
            <v>DISTSR</v>
          </cell>
          <cell r="H89">
            <v>1.1058E-2</v>
          </cell>
          <cell r="I89">
            <v>3.9808999999999997E-2</v>
          </cell>
        </row>
        <row r="90">
          <cell r="D90" t="str">
            <v>SM1225D0</v>
          </cell>
          <cell r="E90">
            <v>179285</v>
          </cell>
          <cell r="F90">
            <v>179294</v>
          </cell>
          <cell r="G90" t="str">
            <v>OPREAE</v>
          </cell>
          <cell r="H90">
            <v>1.1058E-2</v>
          </cell>
          <cell r="I90">
            <v>3.9808999999999997E-2</v>
          </cell>
        </row>
        <row r="91">
          <cell r="D91" t="str">
            <v>SM1233D0</v>
          </cell>
          <cell r="E91">
            <v>104546</v>
          </cell>
          <cell r="F91">
            <v>104555</v>
          </cell>
          <cell r="G91" t="str">
            <v>DISTSR</v>
          </cell>
          <cell r="H91">
            <v>1.1058E-2</v>
          </cell>
          <cell r="I91">
            <v>3.9808999999999997E-2</v>
          </cell>
        </row>
        <row r="92">
          <cell r="D92" t="str">
            <v>SM0141D0</v>
          </cell>
          <cell r="E92">
            <v>67470</v>
          </cell>
          <cell r="F92">
            <v>67489</v>
          </cell>
          <cell r="G92" t="str">
            <v>DISTSR</v>
          </cell>
          <cell r="H92">
            <v>1.0394E-2</v>
          </cell>
          <cell r="I92">
            <v>3.7418E-2</v>
          </cell>
        </row>
        <row r="93">
          <cell r="D93" t="str">
            <v>SM1248D0</v>
          </cell>
          <cell r="E93">
            <v>130712</v>
          </cell>
          <cell r="F93">
            <v>130758</v>
          </cell>
          <cell r="G93" t="str">
            <v>CBRAZI</v>
          </cell>
          <cell r="H93">
            <v>1.1003000000000001E-2</v>
          </cell>
          <cell r="I93">
            <v>3.9611E-2</v>
          </cell>
        </row>
        <row r="94">
          <cell r="D94" t="str">
            <v>SM0106D0</v>
          </cell>
          <cell r="E94">
            <v>132075</v>
          </cell>
          <cell r="F94">
            <v>132093</v>
          </cell>
          <cell r="G94" t="str">
            <v>DISTSR</v>
          </cell>
          <cell r="H94">
            <v>1.1237E-2</v>
          </cell>
          <cell r="I94">
            <v>4.0453000000000003E-2</v>
          </cell>
        </row>
        <row r="95">
          <cell r="D95" t="str">
            <v>SM0107D0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1.1237E-2</v>
          </cell>
          <cell r="I95">
            <v>4.0453000000000003E-2</v>
          </cell>
        </row>
        <row r="96">
          <cell r="D96" t="str">
            <v>SM0108D0</v>
          </cell>
          <cell r="E96">
            <v>131443</v>
          </cell>
          <cell r="F96">
            <v>131452</v>
          </cell>
          <cell r="G96" t="str">
            <v>DISTSR</v>
          </cell>
          <cell r="H96">
            <v>1.1237E-2</v>
          </cell>
          <cell r="I96">
            <v>4.0453000000000003E-2</v>
          </cell>
        </row>
        <row r="97">
          <cell r="D97" t="str">
            <v>SM0110D0</v>
          </cell>
          <cell r="E97">
            <v>130847</v>
          </cell>
          <cell r="F97">
            <v>130856</v>
          </cell>
          <cell r="G97" t="str">
            <v>DISTSR</v>
          </cell>
          <cell r="H97">
            <v>1.1237E-2</v>
          </cell>
          <cell r="I97">
            <v>4.0453000000000003E-2</v>
          </cell>
        </row>
        <row r="98">
          <cell r="D98" t="str">
            <v>SM0120D0</v>
          </cell>
          <cell r="E98">
            <v>132075</v>
          </cell>
          <cell r="F98">
            <v>132084</v>
          </cell>
          <cell r="G98" t="str">
            <v>DISTSR</v>
          </cell>
          <cell r="H98">
            <v>1.1237E-2</v>
          </cell>
          <cell r="I98">
            <v>4.0453000000000003E-2</v>
          </cell>
        </row>
        <row r="99">
          <cell r="D99" t="str">
            <v>SM1103D0</v>
          </cell>
          <cell r="E99">
            <v>130534</v>
          </cell>
          <cell r="F99">
            <v>130543</v>
          </cell>
          <cell r="G99" t="str">
            <v>DISTSR</v>
          </cell>
          <cell r="H99">
            <v>1.1237E-2</v>
          </cell>
          <cell r="I99">
            <v>4.0453000000000003E-2</v>
          </cell>
        </row>
        <row r="100">
          <cell r="D100" t="str">
            <v>SM1123D0</v>
          </cell>
          <cell r="E100">
            <v>132075</v>
          </cell>
          <cell r="F100">
            <v>132084</v>
          </cell>
          <cell r="G100" t="str">
            <v>DISTSR</v>
          </cell>
          <cell r="H100">
            <v>1.1237E-2</v>
          </cell>
          <cell r="I100">
            <v>4.0453000000000003E-2</v>
          </cell>
        </row>
        <row r="101">
          <cell r="D101" t="str">
            <v>SM0114D1</v>
          </cell>
          <cell r="E101">
            <v>130785</v>
          </cell>
          <cell r="F101">
            <v>130829</v>
          </cell>
          <cell r="G101" t="str">
            <v>DISTSR</v>
          </cell>
          <cell r="H101">
            <v>1.1814E-2</v>
          </cell>
          <cell r="I101">
            <v>4.2529999999999998E-2</v>
          </cell>
        </row>
        <row r="102">
          <cell r="D102" t="str">
            <v>SM0114D2</v>
          </cell>
          <cell r="E102">
            <v>130785</v>
          </cell>
          <cell r="F102">
            <v>130829</v>
          </cell>
          <cell r="G102" t="str">
            <v>CHMFRX</v>
          </cell>
          <cell r="H102">
            <v>1.1814E-2</v>
          </cell>
          <cell r="I102">
            <v>4.2529999999999998E-2</v>
          </cell>
        </row>
        <row r="103">
          <cell r="D103" t="str">
            <v>SM0114D3</v>
          </cell>
          <cell r="E103">
            <v>130785</v>
          </cell>
          <cell r="F103">
            <v>130829</v>
          </cell>
          <cell r="G103" t="str">
            <v>DISTSR</v>
          </cell>
          <cell r="H103">
            <v>1.1814E-2</v>
          </cell>
          <cell r="I103">
            <v>4.2529999999999998E-2</v>
          </cell>
        </row>
        <row r="104">
          <cell r="D104" t="str">
            <v>SM0114D4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1.1814E-2</v>
          </cell>
          <cell r="I104">
            <v>4.2529999999999998E-2</v>
          </cell>
        </row>
        <row r="105">
          <cell r="D105" t="str">
            <v>SM0130D1</v>
          </cell>
          <cell r="E105">
            <v>130534</v>
          </cell>
          <cell r="F105">
            <v>130543</v>
          </cell>
          <cell r="G105" t="str">
            <v>VEGAPL</v>
          </cell>
          <cell r="H105">
            <v>1.0947999999999999E-2</v>
          </cell>
          <cell r="I105">
            <v>3.9412999999999997E-2</v>
          </cell>
        </row>
        <row r="106">
          <cell r="D106" t="str">
            <v>SM0130D2</v>
          </cell>
          <cell r="E106">
            <v>130534</v>
          </cell>
          <cell r="F106">
            <v>130543</v>
          </cell>
          <cell r="G106" t="str">
            <v>DISTSR</v>
          </cell>
          <cell r="H106">
            <v>1.0947999999999999E-2</v>
          </cell>
          <cell r="I106">
            <v>3.9412999999999997E-2</v>
          </cell>
        </row>
        <row r="107">
          <cell r="D107" t="str">
            <v>SM0238D0</v>
          </cell>
          <cell r="E107">
            <v>130534</v>
          </cell>
          <cell r="F107">
            <v>130543</v>
          </cell>
          <cell r="G107" t="str">
            <v>LUKOIL</v>
          </cell>
          <cell r="H107">
            <v>1.0947999999999999E-2</v>
          </cell>
          <cell r="I107">
            <v>3.9412999999999997E-2</v>
          </cell>
        </row>
        <row r="108">
          <cell r="D108" t="str">
            <v>SM1272D0</v>
          </cell>
          <cell r="E108">
            <v>135431</v>
          </cell>
          <cell r="F108">
            <v>135440</v>
          </cell>
          <cell r="G108" t="str">
            <v>MEGCST</v>
          </cell>
          <cell r="H108">
            <v>1.1067E-2</v>
          </cell>
          <cell r="I108">
            <v>3.9841000000000001E-2</v>
          </cell>
        </row>
        <row r="109">
          <cell r="D109" t="str">
            <v>SM0129D0</v>
          </cell>
          <cell r="E109">
            <v>130712</v>
          </cell>
          <cell r="F109">
            <v>130758</v>
          </cell>
          <cell r="G109" t="str">
            <v>DALKIA</v>
          </cell>
          <cell r="H109">
            <v>1.0997E-2</v>
          </cell>
          <cell r="I109">
            <v>3.9588999999999999E-2</v>
          </cell>
        </row>
        <row r="110">
          <cell r="D110" t="str">
            <v>SM0875D0</v>
          </cell>
          <cell r="E110">
            <v>130614</v>
          </cell>
          <cell r="F110">
            <v>130623</v>
          </cell>
          <cell r="G110" t="str">
            <v>DISTSR</v>
          </cell>
          <cell r="H110">
            <v>1.0997E-2</v>
          </cell>
          <cell r="I110">
            <v>3.9588999999999999E-2</v>
          </cell>
        </row>
        <row r="111">
          <cell r="D111" t="str">
            <v>SM0100D0</v>
          </cell>
          <cell r="E111">
            <v>130712</v>
          </cell>
          <cell r="F111">
            <v>130758</v>
          </cell>
          <cell r="G111" t="str">
            <v>DISTSR</v>
          </cell>
          <cell r="H111">
            <v>1.0997E-2</v>
          </cell>
          <cell r="I111">
            <v>3.9588999999999999E-2</v>
          </cell>
        </row>
        <row r="112">
          <cell r="D112" t="str">
            <v>SM0121D0</v>
          </cell>
          <cell r="E112">
            <v>132075</v>
          </cell>
          <cell r="F112">
            <v>132119</v>
          </cell>
          <cell r="G112" t="str">
            <v>DISTSR</v>
          </cell>
          <cell r="H112">
            <v>1.0997E-2</v>
          </cell>
          <cell r="I112">
            <v>3.9588999999999999E-2</v>
          </cell>
        </row>
        <row r="113">
          <cell r="D113" t="str">
            <v>SM0122D0</v>
          </cell>
          <cell r="E113">
            <v>130534</v>
          </cell>
          <cell r="F113">
            <v>130543</v>
          </cell>
          <cell r="G113" t="str">
            <v>DISTSR</v>
          </cell>
          <cell r="H113">
            <v>1.0997E-2</v>
          </cell>
          <cell r="I113">
            <v>3.9588999999999999E-2</v>
          </cell>
        </row>
        <row r="114">
          <cell r="D114" t="str">
            <v>SM0124D0</v>
          </cell>
          <cell r="E114">
            <v>130892</v>
          </cell>
          <cell r="F114">
            <v>130909</v>
          </cell>
          <cell r="G114" t="str">
            <v>DISTSR</v>
          </cell>
          <cell r="H114">
            <v>1.0997E-2</v>
          </cell>
          <cell r="I114">
            <v>3.9588999999999999E-2</v>
          </cell>
        </row>
        <row r="115">
          <cell r="D115" t="str">
            <v>SM0126D2</v>
          </cell>
          <cell r="E115">
            <v>130712</v>
          </cell>
          <cell r="F115">
            <v>130758</v>
          </cell>
          <cell r="G115" t="str">
            <v>PEBRZP</v>
          </cell>
          <cell r="H115">
            <v>1.0997E-2</v>
          </cell>
          <cell r="I115">
            <v>3.9588999999999999E-2</v>
          </cell>
        </row>
        <row r="116">
          <cell r="D116" t="str">
            <v>SM0126D4</v>
          </cell>
          <cell r="E116">
            <v>130712</v>
          </cell>
          <cell r="F116">
            <v>130758</v>
          </cell>
          <cell r="G116" t="str">
            <v>HDGBRZ</v>
          </cell>
          <cell r="H116">
            <v>1.0997E-2</v>
          </cell>
          <cell r="I116">
            <v>3.9588999999999999E-2</v>
          </cell>
        </row>
        <row r="117">
          <cell r="D117" t="str">
            <v>SM0140D0</v>
          </cell>
          <cell r="E117">
            <v>130892</v>
          </cell>
          <cell r="F117">
            <v>130918</v>
          </cell>
          <cell r="G117" t="str">
            <v>DISTSR</v>
          </cell>
          <cell r="H117">
            <v>1.0997E-2</v>
          </cell>
          <cell r="I117">
            <v>3.9588999999999999E-2</v>
          </cell>
        </row>
        <row r="118">
          <cell r="D118" t="str">
            <v>SM0136D1</v>
          </cell>
          <cell r="E118">
            <v>135949</v>
          </cell>
          <cell r="F118">
            <v>135958</v>
          </cell>
          <cell r="G118" t="str">
            <v>DISTSR</v>
          </cell>
          <cell r="H118">
            <v>1.0871E-2</v>
          </cell>
          <cell r="I118">
            <v>3.9135999999999997E-2</v>
          </cell>
        </row>
        <row r="119">
          <cell r="D119" t="str">
            <v>SM1112D0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1.0871E-2</v>
          </cell>
          <cell r="I119">
            <v>3.9135999999999997E-2</v>
          </cell>
        </row>
        <row r="120">
          <cell r="D120" t="str">
            <v>SM0118D2</v>
          </cell>
          <cell r="E120">
            <v>131069</v>
          </cell>
          <cell r="F120">
            <v>131078</v>
          </cell>
          <cell r="G120" t="str">
            <v>DISTSR</v>
          </cell>
          <cell r="H120">
            <v>1.1814E-2</v>
          </cell>
          <cell r="I120">
            <v>4.2529999999999998E-2</v>
          </cell>
        </row>
        <row r="121">
          <cell r="D121" t="str">
            <v>SM0033D0</v>
          </cell>
          <cell r="E121">
            <v>134194</v>
          </cell>
          <cell r="F121">
            <v>134238</v>
          </cell>
          <cell r="G121" t="str">
            <v>DISTSR</v>
          </cell>
          <cell r="H121">
            <v>1.0295E-2</v>
          </cell>
          <cell r="I121">
            <v>3.7061999999999998E-2</v>
          </cell>
        </row>
        <row r="122">
          <cell r="D122" t="str">
            <v>SM0137D0</v>
          </cell>
          <cell r="E122">
            <v>67256</v>
          </cell>
          <cell r="F122">
            <v>67265</v>
          </cell>
          <cell r="G122" t="str">
            <v>DISTSR</v>
          </cell>
          <cell r="H122">
            <v>1.0295E-2</v>
          </cell>
          <cell r="I122">
            <v>3.7061999999999998E-2</v>
          </cell>
        </row>
        <row r="123">
          <cell r="D123" t="str">
            <v>SM0097D1</v>
          </cell>
          <cell r="E123">
            <v>132075</v>
          </cell>
          <cell r="F123">
            <v>132100</v>
          </cell>
          <cell r="G123" t="str">
            <v>DISTSR</v>
          </cell>
          <cell r="H123">
            <v>1.0503999999999999E-2</v>
          </cell>
          <cell r="I123">
            <v>3.7814E-2</v>
          </cell>
        </row>
        <row r="124">
          <cell r="D124" t="str">
            <v>SM0097D2</v>
          </cell>
          <cell r="E124">
            <v>133161</v>
          </cell>
          <cell r="F124">
            <v>133170</v>
          </cell>
          <cell r="G124" t="str">
            <v>DISTSR</v>
          </cell>
          <cell r="H124">
            <v>1.0503999999999999E-2</v>
          </cell>
          <cell r="I124">
            <v>3.7814E-2</v>
          </cell>
        </row>
        <row r="125">
          <cell r="D125" t="str">
            <v>SM0097D3</v>
          </cell>
          <cell r="E125">
            <v>67737</v>
          </cell>
          <cell r="F125">
            <v>67764</v>
          </cell>
          <cell r="G125" t="str">
            <v>DISTSR</v>
          </cell>
          <cell r="H125">
            <v>1.0503999999999999E-2</v>
          </cell>
          <cell r="I125">
            <v>3.7814E-2</v>
          </cell>
        </row>
        <row r="126">
          <cell r="D126" t="str">
            <v>SM0097D5</v>
          </cell>
          <cell r="E126">
            <v>133214</v>
          </cell>
          <cell r="F126">
            <v>133232</v>
          </cell>
          <cell r="G126" t="str">
            <v>DISTSR</v>
          </cell>
          <cell r="H126">
            <v>1.0503999999999999E-2</v>
          </cell>
          <cell r="I126">
            <v>3.7814E-2</v>
          </cell>
        </row>
        <row r="127">
          <cell r="D127" t="str">
            <v>SM0102D1</v>
          </cell>
          <cell r="E127">
            <v>65841</v>
          </cell>
          <cell r="F127">
            <v>65850</v>
          </cell>
          <cell r="G127" t="str">
            <v>DISTSR</v>
          </cell>
          <cell r="H127">
            <v>1.0503999999999999E-2</v>
          </cell>
          <cell r="I127">
            <v>3.7814E-2</v>
          </cell>
        </row>
        <row r="128">
          <cell r="D128" t="str">
            <v>SM0102D2</v>
          </cell>
          <cell r="E128">
            <v>67737</v>
          </cell>
          <cell r="F128">
            <v>67746</v>
          </cell>
          <cell r="G128" t="str">
            <v>DISTSR</v>
          </cell>
          <cell r="H128">
            <v>1.0503999999999999E-2</v>
          </cell>
          <cell r="I128">
            <v>3.7814E-2</v>
          </cell>
        </row>
        <row r="129">
          <cell r="D129" t="str">
            <v>SM0104D0</v>
          </cell>
          <cell r="E129">
            <v>67595</v>
          </cell>
          <cell r="F129">
            <v>67611</v>
          </cell>
          <cell r="G129" t="str">
            <v>DISTSR</v>
          </cell>
          <cell r="H129">
            <v>1.0503999999999999E-2</v>
          </cell>
          <cell r="I129">
            <v>3.7814E-2</v>
          </cell>
        </row>
        <row r="130">
          <cell r="D130" t="str">
            <v>SM0138D0</v>
          </cell>
          <cell r="E130">
            <v>134194</v>
          </cell>
          <cell r="F130">
            <v>134201</v>
          </cell>
          <cell r="G130" t="str">
            <v>DISTSR</v>
          </cell>
          <cell r="H130">
            <v>1.0503999999999999E-2</v>
          </cell>
          <cell r="I130">
            <v>3.7814E-2</v>
          </cell>
        </row>
        <row r="131">
          <cell r="D131" t="str">
            <v>SM0139D0</v>
          </cell>
          <cell r="E131">
            <v>134194</v>
          </cell>
          <cell r="F131">
            <v>134201</v>
          </cell>
          <cell r="G131" t="str">
            <v>PTRMDG</v>
          </cell>
          <cell r="H131">
            <v>1.0503999999999999E-2</v>
          </cell>
          <cell r="I131">
            <v>3.7814E-2</v>
          </cell>
        </row>
        <row r="132">
          <cell r="D132" t="str">
            <v>SM0248D0</v>
          </cell>
          <cell r="E132">
            <v>133161</v>
          </cell>
          <cell r="F132">
            <v>133189</v>
          </cell>
          <cell r="G132" t="str">
            <v>DISTSR</v>
          </cell>
          <cell r="H132">
            <v>1.0503999999999999E-2</v>
          </cell>
          <cell r="I132">
            <v>3.7814E-2</v>
          </cell>
        </row>
        <row r="133">
          <cell r="D133" t="str">
            <v>SM0932D0</v>
          </cell>
          <cell r="E133">
            <v>67595</v>
          </cell>
          <cell r="F133">
            <v>67602</v>
          </cell>
          <cell r="G133" t="str">
            <v>WIENGO</v>
          </cell>
          <cell r="H133">
            <v>1.0503999999999999E-2</v>
          </cell>
          <cell r="I133">
            <v>3.7814E-2</v>
          </cell>
        </row>
        <row r="134">
          <cell r="D134" t="str">
            <v>SM0009D0</v>
          </cell>
          <cell r="E134">
            <v>66731</v>
          </cell>
          <cell r="F134">
            <v>66740</v>
          </cell>
          <cell r="G134" t="str">
            <v>PTRMDG</v>
          </cell>
          <cell r="H134">
            <v>1.0263E-2</v>
          </cell>
          <cell r="I134">
            <v>3.6947000000000001E-2</v>
          </cell>
        </row>
        <row r="135">
          <cell r="D135" t="str">
            <v>SM1062D0</v>
          </cell>
          <cell r="E135">
            <v>69250</v>
          </cell>
          <cell r="F135">
            <v>69269</v>
          </cell>
          <cell r="G135" t="str">
            <v>DISTSR</v>
          </cell>
          <cell r="H135">
            <v>1.0263E-2</v>
          </cell>
          <cell r="I135">
            <v>3.6947000000000001E-2</v>
          </cell>
        </row>
        <row r="136">
          <cell r="D136" t="str">
            <v>SM1076D0</v>
          </cell>
          <cell r="E136">
            <v>68280</v>
          </cell>
          <cell r="F136">
            <v>68299</v>
          </cell>
          <cell r="G136" t="str">
            <v>DISTSR</v>
          </cell>
          <cell r="H136">
            <v>1.0263E-2</v>
          </cell>
          <cell r="I136">
            <v>3.6947000000000001E-2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1.0474000000000001E-2</v>
          </cell>
          <cell r="I137">
            <v>3.7706000000000003E-2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1.0474000000000001E-2</v>
          </cell>
          <cell r="I138">
            <v>3.7706000000000003E-2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1.0474000000000001E-2</v>
          </cell>
          <cell r="I139">
            <v>3.7706000000000003E-2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1.0474000000000001E-2</v>
          </cell>
          <cell r="I140">
            <v>3.7706000000000003E-2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1.0474000000000001E-2</v>
          </cell>
          <cell r="I141">
            <v>3.7706000000000003E-2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1.0474000000000001E-2</v>
          </cell>
          <cell r="I142">
            <v>3.7706000000000003E-2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1.0474000000000001E-2</v>
          </cell>
          <cell r="I143">
            <v>3.7706000000000003E-2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1.0474000000000001E-2</v>
          </cell>
          <cell r="I144">
            <v>3.7706000000000003E-2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1.0965000000000001E-2</v>
          </cell>
          <cell r="I145">
            <v>3.9474000000000002E-2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1.0965000000000001E-2</v>
          </cell>
          <cell r="I146">
            <v>3.9474000000000002E-2</v>
          </cell>
        </row>
        <row r="147">
          <cell r="D147" t="str">
            <v>SM0090D1</v>
          </cell>
          <cell r="E147">
            <v>131256</v>
          </cell>
          <cell r="F147">
            <v>131265</v>
          </cell>
          <cell r="G147" t="str">
            <v>DISTSR</v>
          </cell>
          <cell r="H147">
            <v>1.1237E-2</v>
          </cell>
          <cell r="I147">
            <v>4.0453000000000003E-2</v>
          </cell>
        </row>
        <row r="148">
          <cell r="D148" t="str">
            <v>SM0090D2</v>
          </cell>
          <cell r="E148">
            <v>131256</v>
          </cell>
          <cell r="F148">
            <v>131265</v>
          </cell>
          <cell r="G148" t="str">
            <v>DISTSR</v>
          </cell>
          <cell r="H148">
            <v>1.1237E-2</v>
          </cell>
          <cell r="I148">
            <v>4.0453000000000003E-2</v>
          </cell>
        </row>
        <row r="149">
          <cell r="D149" t="str">
            <v>SM0091D0</v>
          </cell>
          <cell r="E149">
            <v>131274</v>
          </cell>
          <cell r="F149">
            <v>131283</v>
          </cell>
          <cell r="G149" t="str">
            <v>PTRUTJ</v>
          </cell>
          <cell r="H149">
            <v>1.1237E-2</v>
          </cell>
          <cell r="I149">
            <v>4.0453000000000003E-2</v>
          </cell>
        </row>
        <row r="150">
          <cell r="D150" t="str">
            <v>SM0092D0</v>
          </cell>
          <cell r="E150">
            <v>132315</v>
          </cell>
          <cell r="F150">
            <v>132324</v>
          </cell>
          <cell r="G150" t="str">
            <v>DISTSR</v>
          </cell>
          <cell r="H150">
            <v>1.1237E-2</v>
          </cell>
          <cell r="I150">
            <v>4.0453000000000003E-2</v>
          </cell>
        </row>
        <row r="151">
          <cell r="D151" t="str">
            <v>SM0093D0</v>
          </cell>
          <cell r="E151">
            <v>133330</v>
          </cell>
          <cell r="F151">
            <v>133349</v>
          </cell>
          <cell r="G151" t="str">
            <v>VICTFL</v>
          </cell>
          <cell r="H151">
            <v>1.1237E-2</v>
          </cell>
          <cell r="I151">
            <v>4.0453000000000003E-2</v>
          </cell>
        </row>
        <row r="152">
          <cell r="D152" t="str">
            <v>SM0094D0</v>
          </cell>
          <cell r="E152">
            <v>133330</v>
          </cell>
          <cell r="F152">
            <v>133349</v>
          </cell>
          <cell r="G152" t="str">
            <v>DISTSR</v>
          </cell>
          <cell r="H152">
            <v>1.1237E-2</v>
          </cell>
          <cell r="I152">
            <v>4.0453000000000003E-2</v>
          </cell>
        </row>
        <row r="153">
          <cell r="D153" t="str">
            <v>SM0227D0</v>
          </cell>
          <cell r="E153">
            <v>132404</v>
          </cell>
          <cell r="F153">
            <v>132422</v>
          </cell>
          <cell r="G153" t="str">
            <v>PROGAZ</v>
          </cell>
          <cell r="H153">
            <v>1.1237E-2</v>
          </cell>
          <cell r="I153">
            <v>4.0453000000000003E-2</v>
          </cell>
        </row>
        <row r="154">
          <cell r="D154" t="str">
            <v>SM0081D0</v>
          </cell>
          <cell r="E154">
            <v>131336</v>
          </cell>
          <cell r="F154">
            <v>131381</v>
          </cell>
          <cell r="G154" t="str">
            <v>DISTSR</v>
          </cell>
          <cell r="H154">
            <v>1.0474000000000001E-2</v>
          </cell>
          <cell r="I154">
            <v>3.7706000000000003E-2</v>
          </cell>
        </row>
        <row r="155">
          <cell r="D155" t="str">
            <v>SM0084D1</v>
          </cell>
          <cell r="E155">
            <v>131336</v>
          </cell>
          <cell r="F155">
            <v>131345</v>
          </cell>
          <cell r="G155" t="str">
            <v>DISTSR</v>
          </cell>
          <cell r="H155">
            <v>1.0474000000000001E-2</v>
          </cell>
          <cell r="I155">
            <v>3.7706000000000003E-2</v>
          </cell>
        </row>
        <row r="156">
          <cell r="D156" t="str">
            <v>SM0084D2</v>
          </cell>
          <cell r="E156">
            <v>131336</v>
          </cell>
          <cell r="F156">
            <v>131345</v>
          </cell>
          <cell r="G156" t="str">
            <v>VULTUR</v>
          </cell>
          <cell r="H156">
            <v>1.0474000000000001E-2</v>
          </cell>
          <cell r="I156">
            <v>3.7706000000000003E-2</v>
          </cell>
        </row>
        <row r="157">
          <cell r="D157" t="str">
            <v>SM0085D1</v>
          </cell>
          <cell r="E157">
            <v>131103</v>
          </cell>
          <cell r="F157">
            <v>131121</v>
          </cell>
          <cell r="G157" t="str">
            <v>DISTSR</v>
          </cell>
          <cell r="H157">
            <v>1.0474000000000001E-2</v>
          </cell>
          <cell r="I157">
            <v>3.7706000000000003E-2</v>
          </cell>
        </row>
        <row r="158">
          <cell r="D158" t="str">
            <v>SM0085D2</v>
          </cell>
          <cell r="E158">
            <v>179659</v>
          </cell>
          <cell r="F158">
            <v>131121</v>
          </cell>
          <cell r="G158" t="str">
            <v>HDJBRZ</v>
          </cell>
          <cell r="H158">
            <v>1.0474000000000001E-2</v>
          </cell>
          <cell r="I158">
            <v>3.7706000000000003E-2</v>
          </cell>
        </row>
        <row r="159">
          <cell r="D159" t="str">
            <v>SM0087D0</v>
          </cell>
          <cell r="E159">
            <v>131103</v>
          </cell>
          <cell r="F159">
            <v>131158</v>
          </cell>
          <cell r="G159" t="str">
            <v>IZVORE</v>
          </cell>
          <cell r="H159">
            <v>1.0474000000000001E-2</v>
          </cell>
          <cell r="I159">
            <v>3.7706000000000003E-2</v>
          </cell>
        </row>
        <row r="160">
          <cell r="D160" t="str">
            <v>SM0088D0</v>
          </cell>
          <cell r="E160">
            <v>132805</v>
          </cell>
          <cell r="F160">
            <v>132814</v>
          </cell>
          <cell r="G160" t="str">
            <v>DISTSR</v>
          </cell>
          <cell r="H160">
            <v>1.0474000000000001E-2</v>
          </cell>
          <cell r="I160">
            <v>3.7706000000000003E-2</v>
          </cell>
        </row>
        <row r="161">
          <cell r="D161" t="str">
            <v>SM0089D0</v>
          </cell>
          <cell r="E161">
            <v>131274</v>
          </cell>
          <cell r="F161">
            <v>131283</v>
          </cell>
          <cell r="G161" t="str">
            <v>DISTSR</v>
          </cell>
          <cell r="H161">
            <v>1.0474000000000001E-2</v>
          </cell>
          <cell r="I161">
            <v>3.7706000000000003E-2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1.0474000000000001E-2</v>
          </cell>
          <cell r="I162">
            <v>3.7706000000000003E-2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1.0963000000000001E-2</v>
          </cell>
          <cell r="I163">
            <v>3.9467000000000002E-2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1.0963000000000001E-2</v>
          </cell>
          <cell r="I164">
            <v>3.9467000000000002E-2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1.0963000000000001E-2</v>
          </cell>
          <cell r="I165">
            <v>3.9467000000000002E-2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1.0963000000000001E-2</v>
          </cell>
          <cell r="I166">
            <v>3.9467000000000002E-2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1.0963000000000001E-2</v>
          </cell>
          <cell r="I167">
            <v>3.9467000000000002E-2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1.0963000000000001E-2</v>
          </cell>
          <cell r="I168">
            <v>3.9467000000000002E-2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1.0963000000000001E-2</v>
          </cell>
          <cell r="I169">
            <v>3.9467000000000002E-2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1.0963000000000001E-2</v>
          </cell>
          <cell r="I170">
            <v>3.9467000000000002E-2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1.0963000000000001E-2</v>
          </cell>
          <cell r="I171">
            <v>3.9467000000000002E-2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1.0963000000000001E-2</v>
          </cell>
          <cell r="I172">
            <v>3.9467000000000002E-2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1.0963000000000001E-2</v>
          </cell>
          <cell r="I173">
            <v>3.9467000000000002E-2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1.0963000000000001E-2</v>
          </cell>
          <cell r="I174">
            <v>3.9467000000000002E-2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1.0963000000000001E-2</v>
          </cell>
          <cell r="I175">
            <v>3.9467000000000002E-2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1.0963000000000001E-2</v>
          </cell>
          <cell r="I176">
            <v>3.9467000000000002E-2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1.0963000000000001E-2</v>
          </cell>
          <cell r="I177">
            <v>3.9467000000000002E-2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1.0963000000000001E-2</v>
          </cell>
          <cell r="I178">
            <v>3.9467000000000002E-2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1.0963000000000001E-2</v>
          </cell>
          <cell r="I179">
            <v>3.9467000000000002E-2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1.0963000000000001E-2</v>
          </cell>
          <cell r="I180">
            <v>3.9467000000000002E-2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1.0963000000000001E-2</v>
          </cell>
          <cell r="I181">
            <v>3.9467000000000002E-2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1.0963000000000001E-2</v>
          </cell>
          <cell r="I182">
            <v>3.9467000000000002E-2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1.0963000000000001E-2</v>
          </cell>
          <cell r="I183">
            <v>3.9467000000000002E-2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1.0963000000000001E-2</v>
          </cell>
          <cell r="I184">
            <v>3.9467000000000002E-2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1.0945E-2</v>
          </cell>
          <cell r="I185">
            <v>3.9402E-2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1.0945E-2</v>
          </cell>
          <cell r="I186">
            <v>3.9402E-2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1.0945E-2</v>
          </cell>
          <cell r="I187">
            <v>3.9402E-2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1.0945E-2</v>
          </cell>
          <cell r="I188">
            <v>3.9402E-2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1.0945E-2</v>
          </cell>
          <cell r="I189">
            <v>3.9402E-2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1.0945E-2</v>
          </cell>
          <cell r="I190">
            <v>3.9402E-2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1.0945E-2</v>
          </cell>
          <cell r="I191">
            <v>3.9402E-2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1.0945E-2</v>
          </cell>
          <cell r="I192">
            <v>3.9402E-2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1.0945E-2</v>
          </cell>
          <cell r="I193">
            <v>3.9402E-2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1.0945E-2</v>
          </cell>
          <cell r="I194">
            <v>3.9402E-2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1.0945E-2</v>
          </cell>
          <cell r="I195">
            <v>3.9402E-2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1.0192E-2</v>
          </cell>
          <cell r="I196">
            <v>3.6691000000000001E-2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1.0192E-2</v>
          </cell>
          <cell r="I197">
            <v>3.6691000000000001E-2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1.0192E-2</v>
          </cell>
          <cell r="I198">
            <v>3.6691000000000001E-2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1.0192E-2</v>
          </cell>
          <cell r="I199">
            <v>3.6691000000000001E-2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1.0192E-2</v>
          </cell>
          <cell r="I200">
            <v>3.6691000000000001E-2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1.0192E-2</v>
          </cell>
          <cell r="I201">
            <v>3.6691000000000001E-2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1.0192E-2</v>
          </cell>
          <cell r="I202">
            <v>3.6691000000000001E-2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1.0192E-2</v>
          </cell>
          <cell r="I203">
            <v>3.6691000000000001E-2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1.0192E-2</v>
          </cell>
          <cell r="I204">
            <v>3.6691000000000001E-2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1.0192E-2</v>
          </cell>
          <cell r="I205">
            <v>3.6691000000000001E-2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1.0192E-2</v>
          </cell>
          <cell r="I206">
            <v>3.6691000000000001E-2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1.0192E-2</v>
          </cell>
          <cell r="I207">
            <v>3.6691000000000001E-2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1.0192E-2</v>
          </cell>
          <cell r="I208">
            <v>3.6691000000000001E-2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1.0192E-2</v>
          </cell>
          <cell r="I209">
            <v>3.6691000000000001E-2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1.0192E-2</v>
          </cell>
          <cell r="I210">
            <v>3.6691000000000001E-2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1.0192E-2</v>
          </cell>
          <cell r="I211">
            <v>3.6691000000000001E-2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1.0192E-2</v>
          </cell>
          <cell r="I212">
            <v>3.6691000000000001E-2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1.0466E-2</v>
          </cell>
          <cell r="I213">
            <v>3.7678000000000003E-2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1.0466E-2</v>
          </cell>
          <cell r="I214">
            <v>3.7678000000000003E-2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1.0466E-2</v>
          </cell>
          <cell r="I215">
            <v>3.7678000000000003E-2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1.0466E-2</v>
          </cell>
          <cell r="I216">
            <v>3.7678000000000003E-2</v>
          </cell>
        </row>
        <row r="217">
          <cell r="D217" t="str">
            <v>SM0032D0</v>
          </cell>
          <cell r="E217">
            <v>41854</v>
          </cell>
          <cell r="F217">
            <v>41881</v>
          </cell>
          <cell r="G217" t="str">
            <v>DISTSR</v>
          </cell>
          <cell r="H217">
            <v>1.0466E-2</v>
          </cell>
          <cell r="I217">
            <v>3.7678000000000003E-2</v>
          </cell>
        </row>
        <row r="218">
          <cell r="D218" t="str">
            <v>SM0034D0</v>
          </cell>
          <cell r="E218">
            <v>41854</v>
          </cell>
          <cell r="F218">
            <v>41863</v>
          </cell>
          <cell r="G218" t="str">
            <v>ANRSUT</v>
          </cell>
          <cell r="H218">
            <v>1.0466E-2</v>
          </cell>
          <cell r="I218">
            <v>3.7678000000000003E-2</v>
          </cell>
        </row>
        <row r="219">
          <cell r="D219" t="str">
            <v>SM0952D0</v>
          </cell>
          <cell r="E219">
            <v>42449</v>
          </cell>
          <cell r="F219">
            <v>41658</v>
          </cell>
          <cell r="G219" t="str">
            <v>DISTSR</v>
          </cell>
          <cell r="H219">
            <v>1.0466E-2</v>
          </cell>
          <cell r="I219">
            <v>3.7678000000000003E-2</v>
          </cell>
        </row>
        <row r="220">
          <cell r="D220" t="str">
            <v>SM1048D0</v>
          </cell>
          <cell r="E220">
            <v>13347</v>
          </cell>
          <cell r="F220">
            <v>13301</v>
          </cell>
          <cell r="G220" t="str">
            <v>MANFAG</v>
          </cell>
          <cell r="H220">
            <v>1.0466E-2</v>
          </cell>
          <cell r="I220">
            <v>3.7678000000000003E-2</v>
          </cell>
        </row>
        <row r="221">
          <cell r="D221" t="str">
            <v>SM0765D0</v>
          </cell>
          <cell r="E221">
            <v>144731</v>
          </cell>
          <cell r="F221">
            <v>144777</v>
          </cell>
          <cell r="G221" t="str">
            <v>EGDTGM</v>
          </cell>
          <cell r="H221">
            <v>1.0467000000000001E-2</v>
          </cell>
          <cell r="I221">
            <v>3.7680999999999999E-2</v>
          </cell>
        </row>
        <row r="222">
          <cell r="D222" t="str">
            <v>SM0838D1</v>
          </cell>
          <cell r="E222">
            <v>116493</v>
          </cell>
          <cell r="F222">
            <v>116509</v>
          </cell>
          <cell r="G222" t="str">
            <v>EGDTGM</v>
          </cell>
          <cell r="H222">
            <v>1.0467000000000001E-2</v>
          </cell>
          <cell r="I222">
            <v>3.7680999999999999E-2</v>
          </cell>
        </row>
        <row r="223">
          <cell r="D223" t="str">
            <v>SM0006D0</v>
          </cell>
          <cell r="E223">
            <v>120343</v>
          </cell>
          <cell r="F223">
            <v>120352</v>
          </cell>
          <cell r="G223" t="str">
            <v>EGDTGM</v>
          </cell>
          <cell r="H223">
            <v>1.0468E-2</v>
          </cell>
          <cell r="I223">
            <v>3.7685000000000003E-2</v>
          </cell>
        </row>
        <row r="224">
          <cell r="D224" t="str">
            <v>SM0007D0</v>
          </cell>
          <cell r="E224">
            <v>115637</v>
          </cell>
          <cell r="F224">
            <v>115691</v>
          </cell>
          <cell r="G224" t="str">
            <v>EGDTGM</v>
          </cell>
          <cell r="H224">
            <v>1.0468E-2</v>
          </cell>
          <cell r="I224">
            <v>3.7685000000000003E-2</v>
          </cell>
        </row>
        <row r="225">
          <cell r="D225" t="str">
            <v>SM0001D0</v>
          </cell>
          <cell r="E225">
            <v>144303</v>
          </cell>
          <cell r="F225">
            <v>144330</v>
          </cell>
          <cell r="G225" t="str">
            <v>EGDTGM</v>
          </cell>
          <cell r="H225">
            <v>1.0448000000000001E-2</v>
          </cell>
          <cell r="I225">
            <v>3.7613000000000001E-2</v>
          </cell>
        </row>
        <row r="226">
          <cell r="D226" t="str">
            <v>SM0002D0</v>
          </cell>
          <cell r="E226">
            <v>144303</v>
          </cell>
          <cell r="F226">
            <v>144321</v>
          </cell>
          <cell r="G226" t="str">
            <v>EGDTGM</v>
          </cell>
          <cell r="H226">
            <v>1.0448000000000001E-2</v>
          </cell>
          <cell r="I226">
            <v>3.7613000000000001E-2</v>
          </cell>
        </row>
        <row r="227">
          <cell r="D227" t="str">
            <v>SM0003D0</v>
          </cell>
          <cell r="E227">
            <v>144198</v>
          </cell>
          <cell r="F227">
            <v>144205</v>
          </cell>
          <cell r="G227" t="str">
            <v>EGDTGM</v>
          </cell>
          <cell r="H227">
            <v>1.0448000000000001E-2</v>
          </cell>
          <cell r="I227">
            <v>3.7613000000000001E-2</v>
          </cell>
        </row>
        <row r="228">
          <cell r="D228" t="str">
            <v>SM0014D0</v>
          </cell>
          <cell r="E228">
            <v>144376</v>
          </cell>
          <cell r="F228">
            <v>144394</v>
          </cell>
          <cell r="G228" t="str">
            <v>EGDTGM</v>
          </cell>
          <cell r="H228">
            <v>1.0466E-2</v>
          </cell>
          <cell r="I228">
            <v>3.7678000000000003E-2</v>
          </cell>
        </row>
        <row r="229">
          <cell r="D229" t="str">
            <v>SM0212D0</v>
          </cell>
          <cell r="E229">
            <v>41621</v>
          </cell>
          <cell r="F229">
            <v>41630</v>
          </cell>
          <cell r="G229" t="str">
            <v>DISTSR</v>
          </cell>
          <cell r="H229">
            <v>1.0996000000000001E-2</v>
          </cell>
          <cell r="I229">
            <v>3.9586000000000003E-2</v>
          </cell>
        </row>
        <row r="230">
          <cell r="D230" t="str">
            <v>SM0938D0</v>
          </cell>
          <cell r="E230">
            <v>42236</v>
          </cell>
          <cell r="F230">
            <v>42272</v>
          </cell>
          <cell r="G230" t="str">
            <v>DISTSR</v>
          </cell>
          <cell r="H230">
            <v>1.0996000000000001E-2</v>
          </cell>
          <cell r="I230">
            <v>3.9586000000000003E-2</v>
          </cell>
        </row>
        <row r="231">
          <cell r="D231" t="str">
            <v>SM1088D0</v>
          </cell>
          <cell r="E231">
            <v>16329</v>
          </cell>
          <cell r="F231">
            <v>16356</v>
          </cell>
          <cell r="G231" t="str">
            <v>DISTSR</v>
          </cell>
          <cell r="H231">
            <v>1.0996000000000001E-2</v>
          </cell>
          <cell r="I231">
            <v>3.9586000000000003E-2</v>
          </cell>
        </row>
        <row r="232">
          <cell r="D232" t="str">
            <v>SM1139D0</v>
          </cell>
          <cell r="E232">
            <v>41471</v>
          </cell>
          <cell r="F232">
            <v>41480</v>
          </cell>
          <cell r="G232" t="str">
            <v>GZSUDS</v>
          </cell>
          <cell r="H232">
            <v>1.0996000000000001E-2</v>
          </cell>
          <cell r="I232">
            <v>3.9586000000000003E-2</v>
          </cell>
        </row>
        <row r="233">
          <cell r="D233" t="str">
            <v>SM1251D0</v>
          </cell>
          <cell r="E233">
            <v>40492</v>
          </cell>
          <cell r="F233">
            <v>40508</v>
          </cell>
          <cell r="G233" t="str">
            <v>ECOPAP</v>
          </cell>
          <cell r="H233">
            <v>1.0996000000000001E-2</v>
          </cell>
          <cell r="I233">
            <v>3.9586000000000003E-2</v>
          </cell>
        </row>
        <row r="234">
          <cell r="D234" t="str">
            <v>SM0078D0</v>
          </cell>
          <cell r="E234">
            <v>13490</v>
          </cell>
          <cell r="F234">
            <v>13506</v>
          </cell>
          <cell r="G234" t="str">
            <v>ROMTUR</v>
          </cell>
          <cell r="H234">
            <v>1.0996000000000001E-2</v>
          </cell>
          <cell r="I234">
            <v>3.9586000000000003E-2</v>
          </cell>
        </row>
        <row r="235">
          <cell r="D235" t="str">
            <v>SM0213D1</v>
          </cell>
          <cell r="E235">
            <v>13490</v>
          </cell>
          <cell r="F235">
            <v>13506</v>
          </cell>
          <cell r="G235" t="str">
            <v>HOLCCL</v>
          </cell>
          <cell r="H235">
            <v>1.0996000000000001E-2</v>
          </cell>
          <cell r="I235">
            <v>3.9586000000000003E-2</v>
          </cell>
        </row>
        <row r="236">
          <cell r="D236" t="str">
            <v>SM0213D2</v>
          </cell>
          <cell r="E236">
            <v>13490</v>
          </cell>
          <cell r="F236">
            <v>13506</v>
          </cell>
          <cell r="G236" t="str">
            <v>CARMCL</v>
          </cell>
          <cell r="H236">
            <v>1.0996000000000001E-2</v>
          </cell>
          <cell r="I236">
            <v>3.9586000000000003E-2</v>
          </cell>
        </row>
        <row r="237">
          <cell r="D237" t="str">
            <v>SM0213D3</v>
          </cell>
          <cell r="E237">
            <v>13524</v>
          </cell>
          <cell r="F237">
            <v>13533</v>
          </cell>
          <cell r="G237" t="str">
            <v>DISTSR</v>
          </cell>
          <cell r="H237">
            <v>1.0996000000000001E-2</v>
          </cell>
          <cell r="I237">
            <v>3.9586000000000003E-2</v>
          </cell>
        </row>
        <row r="238">
          <cell r="D238" t="str">
            <v>SM0216D0</v>
          </cell>
          <cell r="E238">
            <v>13490</v>
          </cell>
          <cell r="F238">
            <v>13506</v>
          </cell>
          <cell r="G238" t="str">
            <v>DISTSR</v>
          </cell>
          <cell r="H238">
            <v>1.0996000000000001E-2</v>
          </cell>
          <cell r="I238">
            <v>3.9586000000000003E-2</v>
          </cell>
        </row>
        <row r="239">
          <cell r="D239" t="str">
            <v>SM0429D0</v>
          </cell>
          <cell r="E239">
            <v>13490</v>
          </cell>
          <cell r="F239">
            <v>13506</v>
          </cell>
          <cell r="G239" t="str">
            <v>EDILUL</v>
          </cell>
          <cell r="H239">
            <v>1.0996000000000001E-2</v>
          </cell>
          <cell r="I239">
            <v>3.9586000000000003E-2</v>
          </cell>
        </row>
        <row r="240">
          <cell r="D240" t="str">
            <v>SM0874D0</v>
          </cell>
          <cell r="E240">
            <v>13490</v>
          </cell>
          <cell r="F240">
            <v>13506</v>
          </cell>
          <cell r="G240" t="str">
            <v>CPXHOL</v>
          </cell>
          <cell r="H240">
            <v>1.0996000000000001E-2</v>
          </cell>
          <cell r="I240">
            <v>3.9586000000000003E-2</v>
          </cell>
        </row>
        <row r="241">
          <cell r="D241" t="str">
            <v>SM1242D0</v>
          </cell>
          <cell r="E241">
            <v>16908</v>
          </cell>
          <cell r="F241">
            <v>16917</v>
          </cell>
          <cell r="G241" t="str">
            <v>DISTSR</v>
          </cell>
          <cell r="H241">
            <v>1.0996000000000001E-2</v>
          </cell>
          <cell r="I241">
            <v>3.9586000000000003E-2</v>
          </cell>
        </row>
        <row r="242">
          <cell r="D242" t="str">
            <v>SM0217D0</v>
          </cell>
          <cell r="E242">
            <v>13622</v>
          </cell>
          <cell r="F242">
            <v>13631</v>
          </cell>
          <cell r="G242" t="str">
            <v>DISTSR</v>
          </cell>
          <cell r="H242">
            <v>1.0933999999999999E-2</v>
          </cell>
          <cell r="I242">
            <v>3.9362000000000001E-2</v>
          </cell>
        </row>
        <row r="243">
          <cell r="D243" t="str">
            <v>SM0218D0</v>
          </cell>
          <cell r="E243">
            <v>19695</v>
          </cell>
          <cell r="F243">
            <v>19702</v>
          </cell>
          <cell r="G243" t="str">
            <v>SANVIS</v>
          </cell>
          <cell r="H243">
            <v>1.0933999999999999E-2</v>
          </cell>
          <cell r="I243">
            <v>3.9362000000000001E-2</v>
          </cell>
        </row>
        <row r="244">
          <cell r="D244" t="str">
            <v>SM1104D0</v>
          </cell>
          <cell r="E244">
            <v>16454</v>
          </cell>
          <cell r="F244">
            <v>16463</v>
          </cell>
          <cell r="G244" t="str">
            <v>DISTSR</v>
          </cell>
          <cell r="H244">
            <v>1.0933999999999999E-2</v>
          </cell>
          <cell r="I244">
            <v>3.9362000000000001E-2</v>
          </cell>
        </row>
        <row r="245">
          <cell r="D245" t="str">
            <v>SM1244D0</v>
          </cell>
          <cell r="E245">
            <v>13819</v>
          </cell>
          <cell r="F245">
            <v>13828</v>
          </cell>
          <cell r="G245" t="str">
            <v>DISTSR</v>
          </cell>
          <cell r="H245">
            <v>1.0933999999999999E-2</v>
          </cell>
          <cell r="I245">
            <v>3.9362000000000001E-2</v>
          </cell>
        </row>
        <row r="246">
          <cell r="D246" t="str">
            <v>SM0220D0</v>
          </cell>
          <cell r="E246">
            <v>13301</v>
          </cell>
          <cell r="F246">
            <v>13338</v>
          </cell>
          <cell r="G246" t="str">
            <v>DISTSR</v>
          </cell>
          <cell r="H246">
            <v>1.0966E-2</v>
          </cell>
          <cell r="I246">
            <v>3.9477999999999999E-2</v>
          </cell>
        </row>
        <row r="247">
          <cell r="D247" t="str">
            <v>SM1120D0</v>
          </cell>
          <cell r="E247">
            <v>13301</v>
          </cell>
          <cell r="F247">
            <v>13310</v>
          </cell>
          <cell r="G247" t="str">
            <v>DACIAM</v>
          </cell>
          <cell r="H247">
            <v>1.0966E-2</v>
          </cell>
          <cell r="I247">
            <v>3.9477999999999999E-2</v>
          </cell>
        </row>
        <row r="248">
          <cell r="D248" t="str">
            <v>SM0086D0</v>
          </cell>
          <cell r="E248">
            <v>19338</v>
          </cell>
          <cell r="F248">
            <v>19347</v>
          </cell>
          <cell r="G248" t="str">
            <v>PTRMDG</v>
          </cell>
          <cell r="H248">
            <v>1.0996000000000001E-2</v>
          </cell>
          <cell r="I248">
            <v>3.9586000000000003E-2</v>
          </cell>
        </row>
        <row r="249">
          <cell r="D249" t="str">
            <v>SM1005D0</v>
          </cell>
          <cell r="E249">
            <v>18778</v>
          </cell>
          <cell r="F249">
            <v>18787</v>
          </cell>
          <cell r="G249" t="str">
            <v>PTRMDG</v>
          </cell>
          <cell r="H249">
            <v>1.0996000000000001E-2</v>
          </cell>
          <cell r="I249">
            <v>3.9586000000000003E-2</v>
          </cell>
        </row>
        <row r="250">
          <cell r="D250" t="str">
            <v>SM1089D0</v>
          </cell>
          <cell r="E250">
            <v>18670</v>
          </cell>
          <cell r="F250">
            <v>18689</v>
          </cell>
          <cell r="G250" t="str">
            <v>DISTSR</v>
          </cell>
          <cell r="H250">
            <v>1.0996000000000001E-2</v>
          </cell>
          <cell r="I250">
            <v>3.9586000000000003E-2</v>
          </cell>
        </row>
        <row r="251">
          <cell r="D251" t="str">
            <v>SM1243D0</v>
          </cell>
          <cell r="E251">
            <v>17263</v>
          </cell>
          <cell r="F251">
            <v>17254</v>
          </cell>
          <cell r="G251" t="str">
            <v>DISTSR</v>
          </cell>
          <cell r="H251">
            <v>1.0996000000000001E-2</v>
          </cell>
          <cell r="I251">
            <v>3.9586000000000003E-2</v>
          </cell>
        </row>
        <row r="252">
          <cell r="D252" t="str">
            <v>SM1132D0</v>
          </cell>
          <cell r="E252">
            <v>17824</v>
          </cell>
          <cell r="F252">
            <v>17833</v>
          </cell>
          <cell r="G252" t="str">
            <v>RADION</v>
          </cell>
          <cell r="H252">
            <v>1.124E-2</v>
          </cell>
          <cell r="I252">
            <v>4.0464E-2</v>
          </cell>
        </row>
        <row r="253">
          <cell r="D253" t="str">
            <v>SM1245D0</v>
          </cell>
          <cell r="E253">
            <v>13935</v>
          </cell>
          <cell r="F253">
            <v>13944</v>
          </cell>
          <cell r="G253" t="str">
            <v>DISTSR</v>
          </cell>
          <cell r="H253">
            <v>1.124E-2</v>
          </cell>
          <cell r="I253">
            <v>4.0464E-2</v>
          </cell>
        </row>
        <row r="254">
          <cell r="D254" t="str">
            <v>SM0225D0</v>
          </cell>
          <cell r="E254">
            <v>171325</v>
          </cell>
          <cell r="F254">
            <v>171361</v>
          </cell>
          <cell r="G254" t="str">
            <v>DISTSR</v>
          </cell>
          <cell r="H254">
            <v>1.0958000000000001E-2</v>
          </cell>
          <cell r="I254">
            <v>3.9448999999999998E-2</v>
          </cell>
        </row>
        <row r="255">
          <cell r="D255" t="str">
            <v>SM0224D0</v>
          </cell>
          <cell r="E255">
            <v>168372</v>
          </cell>
          <cell r="F255">
            <v>168381</v>
          </cell>
          <cell r="G255" t="str">
            <v>DISTSR</v>
          </cell>
          <cell r="H255">
            <v>1.0921E-2</v>
          </cell>
          <cell r="I255">
            <v>3.9315999999999997E-2</v>
          </cell>
        </row>
        <row r="256">
          <cell r="D256" t="str">
            <v>SM1147D0</v>
          </cell>
          <cell r="E256">
            <v>127536</v>
          </cell>
          <cell r="F256">
            <v>127545</v>
          </cell>
          <cell r="G256" t="str">
            <v>DISTSR</v>
          </cell>
          <cell r="H256">
            <v>1.0958000000000001E-2</v>
          </cell>
          <cell r="I256">
            <v>3.9448999999999998E-2</v>
          </cell>
        </row>
        <row r="257">
          <cell r="D257" t="str">
            <v>SM1254D0</v>
          </cell>
          <cell r="E257">
            <v>167473</v>
          </cell>
          <cell r="F257">
            <v>167482</v>
          </cell>
          <cell r="G257" t="str">
            <v>CETGOV</v>
          </cell>
          <cell r="H257">
            <v>1.0958000000000001E-2</v>
          </cell>
          <cell r="I257">
            <v>3.9448999999999998E-2</v>
          </cell>
        </row>
        <row r="258">
          <cell r="D258" t="str">
            <v>SM0222D0</v>
          </cell>
          <cell r="E258">
            <v>14085</v>
          </cell>
          <cell r="F258">
            <v>14094</v>
          </cell>
          <cell r="G258" t="str">
            <v>UMBABN</v>
          </cell>
          <cell r="H258">
            <v>1.0487E-2</v>
          </cell>
          <cell r="I258">
            <v>3.7753000000000002E-2</v>
          </cell>
        </row>
        <row r="259">
          <cell r="D259" t="str">
            <v>SM0082D0</v>
          </cell>
          <cell r="E259">
            <v>151870</v>
          </cell>
          <cell r="F259">
            <v>151889</v>
          </cell>
          <cell r="G259" t="str">
            <v>GDRBUC</v>
          </cell>
          <cell r="H259">
            <v>1.0886E-2</v>
          </cell>
          <cell r="I259">
            <v>3.9190000000000003E-2</v>
          </cell>
        </row>
        <row r="260">
          <cell r="D260" t="str">
            <v>SM0244D0</v>
          </cell>
          <cell r="E260">
            <v>125622</v>
          </cell>
          <cell r="F260">
            <v>125631</v>
          </cell>
          <cell r="G260" t="str">
            <v>DISTSR</v>
          </cell>
          <cell r="H260">
            <v>1.0886E-2</v>
          </cell>
          <cell r="I260">
            <v>3.9190000000000003E-2</v>
          </cell>
        </row>
        <row r="261">
          <cell r="D261" t="str">
            <v>SM0245D1</v>
          </cell>
          <cell r="E261">
            <v>151683</v>
          </cell>
          <cell r="F261">
            <v>151692</v>
          </cell>
          <cell r="G261" t="str">
            <v>DONAUC</v>
          </cell>
          <cell r="H261">
            <v>1.0886E-2</v>
          </cell>
          <cell r="I261">
            <v>3.9190000000000003E-2</v>
          </cell>
        </row>
        <row r="262">
          <cell r="D262" t="str">
            <v>SM0245D4</v>
          </cell>
          <cell r="E262">
            <v>151683</v>
          </cell>
          <cell r="F262">
            <v>151692</v>
          </cell>
          <cell r="G262" t="str">
            <v>WIROMB</v>
          </cell>
          <cell r="H262">
            <v>1.0886E-2</v>
          </cell>
          <cell r="I262">
            <v>3.9190000000000003E-2</v>
          </cell>
        </row>
        <row r="263">
          <cell r="D263" t="str">
            <v>SM0245D5</v>
          </cell>
          <cell r="E263">
            <v>151683</v>
          </cell>
          <cell r="F263">
            <v>151692</v>
          </cell>
          <cell r="G263" t="str">
            <v>DONAUC</v>
          </cell>
          <cell r="H263">
            <v>1.0886E-2</v>
          </cell>
          <cell r="I263">
            <v>3.9190000000000003E-2</v>
          </cell>
        </row>
        <row r="264">
          <cell r="D264" t="str">
            <v>SM0934D0</v>
          </cell>
          <cell r="E264">
            <v>125472</v>
          </cell>
          <cell r="F264">
            <v>125481</v>
          </cell>
          <cell r="G264" t="str">
            <v>DISTSR</v>
          </cell>
          <cell r="H264">
            <v>1.0886E-2</v>
          </cell>
          <cell r="I264">
            <v>3.9190000000000003E-2</v>
          </cell>
        </row>
        <row r="265">
          <cell r="D265" t="str">
            <v>SM0948D0</v>
          </cell>
          <cell r="E265">
            <v>151790</v>
          </cell>
          <cell r="F265">
            <v>151807</v>
          </cell>
          <cell r="G265" t="str">
            <v>WIROMB</v>
          </cell>
          <cell r="H265">
            <v>1.0886E-2</v>
          </cell>
          <cell r="I265">
            <v>3.9190000000000003E-2</v>
          </cell>
        </row>
        <row r="266">
          <cell r="D266" t="str">
            <v>SM0983D0</v>
          </cell>
          <cell r="E266">
            <v>151978</v>
          </cell>
          <cell r="F266">
            <v>151987</v>
          </cell>
          <cell r="G266" t="str">
            <v>INTRGZ</v>
          </cell>
          <cell r="H266">
            <v>1.0886E-2</v>
          </cell>
          <cell r="I266">
            <v>3.9190000000000003E-2</v>
          </cell>
        </row>
        <row r="267">
          <cell r="D267" t="str">
            <v>SM1162D0</v>
          </cell>
          <cell r="E267">
            <v>125542</v>
          </cell>
          <cell r="F267">
            <v>125551</v>
          </cell>
          <cell r="G267" t="str">
            <v>WIROMB</v>
          </cell>
          <cell r="H267">
            <v>1.0886E-2</v>
          </cell>
          <cell r="I267">
            <v>3.9190000000000003E-2</v>
          </cell>
        </row>
        <row r="268">
          <cell r="D268" t="str">
            <v>SM1223D0</v>
          </cell>
          <cell r="E268">
            <v>129246</v>
          </cell>
          <cell r="F268">
            <v>129255</v>
          </cell>
          <cell r="G268" t="str">
            <v>DISTSR</v>
          </cell>
          <cell r="H268">
            <v>1.0886E-2</v>
          </cell>
          <cell r="I268">
            <v>3.9190000000000003E-2</v>
          </cell>
        </row>
        <row r="269">
          <cell r="D269" t="str">
            <v>SM0192D0</v>
          </cell>
          <cell r="E269">
            <v>125677</v>
          </cell>
          <cell r="F269">
            <v>125702</v>
          </cell>
          <cell r="G269" t="str">
            <v>DISTSR</v>
          </cell>
          <cell r="H269">
            <v>1.0886E-2</v>
          </cell>
          <cell r="I269">
            <v>3.9190000000000003E-2</v>
          </cell>
        </row>
        <row r="270">
          <cell r="D270" t="str">
            <v>SM0219D0</v>
          </cell>
          <cell r="E270">
            <v>19793</v>
          </cell>
          <cell r="F270">
            <v>19962</v>
          </cell>
          <cell r="G270" t="str">
            <v>DISTSR</v>
          </cell>
          <cell r="H270">
            <v>1.0886E-2</v>
          </cell>
          <cell r="I270">
            <v>3.9190000000000003E-2</v>
          </cell>
        </row>
        <row r="271">
          <cell r="D271" t="str">
            <v>SM0964D0</v>
          </cell>
          <cell r="E271">
            <v>126228</v>
          </cell>
          <cell r="F271">
            <v>126237</v>
          </cell>
          <cell r="G271" t="str">
            <v>DISTSR</v>
          </cell>
          <cell r="H271">
            <v>1.0886E-2</v>
          </cell>
          <cell r="I271">
            <v>3.9190000000000003E-2</v>
          </cell>
        </row>
        <row r="272">
          <cell r="D272" t="str">
            <v>SM1131D0</v>
          </cell>
          <cell r="E272">
            <v>14860</v>
          </cell>
          <cell r="F272">
            <v>14851</v>
          </cell>
          <cell r="G272" t="str">
            <v>RADION</v>
          </cell>
          <cell r="H272">
            <v>1.0886E-2</v>
          </cell>
          <cell r="I272">
            <v>3.9190000000000003E-2</v>
          </cell>
        </row>
        <row r="273">
          <cell r="D273" t="str">
            <v>SM1258D0</v>
          </cell>
          <cell r="E273">
            <v>18028</v>
          </cell>
          <cell r="F273">
            <v>18037</v>
          </cell>
          <cell r="G273" t="str">
            <v>RADION</v>
          </cell>
          <cell r="H273">
            <v>1.0886E-2</v>
          </cell>
          <cell r="I273">
            <v>3.9190000000000003E-2</v>
          </cell>
        </row>
        <row r="274">
          <cell r="D274" t="str">
            <v>SM0228D1</v>
          </cell>
          <cell r="E274">
            <v>125418</v>
          </cell>
          <cell r="F274">
            <v>125427</v>
          </cell>
          <cell r="G274" t="str">
            <v>DISTSR</v>
          </cell>
          <cell r="H274">
            <v>1.086E-2</v>
          </cell>
          <cell r="I274">
            <v>3.9095999999999999E-2</v>
          </cell>
        </row>
        <row r="275">
          <cell r="D275" t="str">
            <v>SM0233D0</v>
          </cell>
          <cell r="E275">
            <v>127288</v>
          </cell>
          <cell r="F275">
            <v>127297</v>
          </cell>
          <cell r="G275" t="str">
            <v>DISTSR</v>
          </cell>
          <cell r="H275">
            <v>1.086E-2</v>
          </cell>
          <cell r="I275">
            <v>3.9095999999999999E-2</v>
          </cell>
        </row>
        <row r="276">
          <cell r="D276" t="str">
            <v>SM1252D0</v>
          </cell>
          <cell r="E276">
            <v>125418</v>
          </cell>
          <cell r="F276">
            <v>125427</v>
          </cell>
          <cell r="G276" t="str">
            <v>DISTSR</v>
          </cell>
          <cell r="H276">
            <v>1.086E-2</v>
          </cell>
          <cell r="I276">
            <v>3.9095999999999999E-2</v>
          </cell>
        </row>
        <row r="277">
          <cell r="D277" t="str">
            <v>SM0228D2</v>
          </cell>
          <cell r="E277">
            <v>125418</v>
          </cell>
          <cell r="F277">
            <v>125427</v>
          </cell>
          <cell r="G277" t="str">
            <v>SMRBLS</v>
          </cell>
          <cell r="H277">
            <v>1.086E-2</v>
          </cell>
          <cell r="I277">
            <v>3.9095999999999999E-2</v>
          </cell>
        </row>
        <row r="278">
          <cell r="D278" t="str">
            <v>SM0232D0</v>
          </cell>
          <cell r="E278">
            <v>168452</v>
          </cell>
          <cell r="F278">
            <v>168461</v>
          </cell>
          <cell r="G278" t="str">
            <v>DISTSR</v>
          </cell>
          <cell r="H278">
            <v>1.086E-2</v>
          </cell>
          <cell r="I278">
            <v>3.9095999999999999E-2</v>
          </cell>
        </row>
        <row r="279">
          <cell r="D279" t="str">
            <v>SM0237D0</v>
          </cell>
          <cell r="E279">
            <v>128221</v>
          </cell>
          <cell r="F279">
            <v>128267</v>
          </cell>
          <cell r="G279" t="str">
            <v>DISTSR</v>
          </cell>
          <cell r="H279">
            <v>1.0317E-2</v>
          </cell>
          <cell r="I279">
            <v>3.7141E-2</v>
          </cell>
        </row>
        <row r="280">
          <cell r="D280" t="str">
            <v>SM0239D0</v>
          </cell>
          <cell r="E280">
            <v>128221</v>
          </cell>
          <cell r="F280">
            <v>128276</v>
          </cell>
          <cell r="G280" t="str">
            <v>DISTSR</v>
          </cell>
          <cell r="H280">
            <v>1.0326E-2</v>
          </cell>
          <cell r="I280">
            <v>3.7173999999999999E-2</v>
          </cell>
        </row>
        <row r="281">
          <cell r="D281" t="str">
            <v>SM0240D0</v>
          </cell>
          <cell r="E281">
            <v>128221</v>
          </cell>
          <cell r="F281">
            <v>128230</v>
          </cell>
          <cell r="G281" t="str">
            <v>DISTSR</v>
          </cell>
          <cell r="H281">
            <v>1.0326E-2</v>
          </cell>
          <cell r="I281">
            <v>3.7173999999999999E-2</v>
          </cell>
        </row>
        <row r="282">
          <cell r="D282" t="str">
            <v>SM1255D0</v>
          </cell>
          <cell r="E282">
            <v>125374</v>
          </cell>
          <cell r="F282">
            <v>125383</v>
          </cell>
          <cell r="G282" t="str">
            <v>DISTSR</v>
          </cell>
          <cell r="H282">
            <v>1.0326E-2</v>
          </cell>
          <cell r="I282">
            <v>3.7173999999999999E-2</v>
          </cell>
        </row>
        <row r="283">
          <cell r="D283" t="str">
            <v>SM0947D1</v>
          </cell>
          <cell r="E283">
            <v>125347</v>
          </cell>
          <cell r="F283">
            <v>125356</v>
          </cell>
          <cell r="G283" t="str">
            <v>ALROSL</v>
          </cell>
          <cell r="H283">
            <v>1.0973E-2</v>
          </cell>
          <cell r="I283">
            <v>3.9503000000000003E-2</v>
          </cell>
        </row>
        <row r="284">
          <cell r="D284" t="str">
            <v>SM0947D2</v>
          </cell>
          <cell r="E284">
            <v>125347</v>
          </cell>
          <cell r="F284">
            <v>125356</v>
          </cell>
          <cell r="G284" t="str">
            <v>DISTSR</v>
          </cell>
          <cell r="H284">
            <v>1.0944000000000001E-2</v>
          </cell>
          <cell r="I284">
            <v>3.9398000000000002E-2</v>
          </cell>
        </row>
        <row r="285">
          <cell r="D285" t="str">
            <v>SM0205D0</v>
          </cell>
          <cell r="E285">
            <v>174290</v>
          </cell>
          <cell r="F285">
            <v>174307</v>
          </cell>
          <cell r="G285" t="str">
            <v>DISTSR</v>
          </cell>
          <cell r="H285">
            <v>1.0914999999999999E-2</v>
          </cell>
          <cell r="I285">
            <v>3.9294000000000003E-2</v>
          </cell>
        </row>
        <row r="286">
          <cell r="D286" t="str">
            <v>SM0135D0</v>
          </cell>
          <cell r="E286">
            <v>80506</v>
          </cell>
          <cell r="F286">
            <v>80515</v>
          </cell>
          <cell r="G286" t="str">
            <v>DISTSR</v>
          </cell>
          <cell r="H286">
            <v>1.0501E-2</v>
          </cell>
          <cell r="I286">
            <v>3.7803999999999997E-2</v>
          </cell>
        </row>
        <row r="287">
          <cell r="D287" t="str">
            <v>SM1166D0</v>
          </cell>
          <cell r="E287">
            <v>81264</v>
          </cell>
          <cell r="F287">
            <v>81273</v>
          </cell>
          <cell r="G287" t="str">
            <v>DISTSR</v>
          </cell>
          <cell r="H287">
            <v>1.0512000000000001E-2</v>
          </cell>
          <cell r="I287">
            <v>3.7843000000000002E-2</v>
          </cell>
        </row>
        <row r="288">
          <cell r="D288" t="str">
            <v>SM1237D0</v>
          </cell>
          <cell r="E288">
            <v>81816</v>
          </cell>
          <cell r="F288">
            <v>81825</v>
          </cell>
          <cell r="G288" t="str">
            <v>GAZVST</v>
          </cell>
          <cell r="H288">
            <v>1.0512000000000001E-2</v>
          </cell>
          <cell r="I288">
            <v>3.7843000000000002E-2</v>
          </cell>
        </row>
        <row r="289">
          <cell r="D289" t="str">
            <v>SM0204D0</v>
          </cell>
          <cell r="E289">
            <v>70414</v>
          </cell>
          <cell r="F289">
            <v>70423</v>
          </cell>
          <cell r="G289" t="str">
            <v>DISTSR</v>
          </cell>
          <cell r="H289">
            <v>1.0521000000000001E-2</v>
          </cell>
          <cell r="I289">
            <v>3.7876E-2</v>
          </cell>
        </row>
        <row r="290">
          <cell r="D290" t="str">
            <v>SM1058D0</v>
          </cell>
          <cell r="E290">
            <v>109773</v>
          </cell>
          <cell r="F290">
            <v>109782</v>
          </cell>
          <cell r="G290" t="str">
            <v>MEHEDG</v>
          </cell>
          <cell r="H290">
            <v>1.0521000000000001E-2</v>
          </cell>
          <cell r="I290">
            <v>3.7876E-2</v>
          </cell>
        </row>
        <row r="291">
          <cell r="D291" t="str">
            <v>SM1141D0</v>
          </cell>
          <cell r="E291">
            <v>82680</v>
          </cell>
          <cell r="F291">
            <v>82699</v>
          </cell>
          <cell r="G291" t="str">
            <v>GAZVST</v>
          </cell>
          <cell r="H291">
            <v>1.0521000000000001E-2</v>
          </cell>
          <cell r="I291">
            <v>3.7876E-2</v>
          </cell>
        </row>
        <row r="292">
          <cell r="D292" t="str">
            <v>SM1226D0</v>
          </cell>
          <cell r="E292">
            <v>71055</v>
          </cell>
          <cell r="F292">
            <v>71064</v>
          </cell>
          <cell r="G292" t="str">
            <v>DISTSR</v>
          </cell>
          <cell r="H292">
            <v>1.0521000000000001E-2</v>
          </cell>
          <cell r="I292">
            <v>3.7876E-2</v>
          </cell>
        </row>
        <row r="293">
          <cell r="D293" t="str">
            <v>SM1158D0</v>
          </cell>
          <cell r="E293">
            <v>69900</v>
          </cell>
          <cell r="F293">
            <v>69919</v>
          </cell>
          <cell r="G293" t="str">
            <v>COMENC</v>
          </cell>
          <cell r="H293">
            <v>1.0526000000000001E-2</v>
          </cell>
          <cell r="I293">
            <v>3.7893999999999997E-2</v>
          </cell>
        </row>
        <row r="294">
          <cell r="D294" t="str">
            <v>SM0207D6</v>
          </cell>
          <cell r="E294">
            <v>70094</v>
          </cell>
          <cell r="F294">
            <v>70101</v>
          </cell>
          <cell r="G294" t="str">
            <v>CXENCR</v>
          </cell>
          <cell r="H294">
            <v>1.0521000000000001E-2</v>
          </cell>
          <cell r="I294">
            <v>3.7876E-2</v>
          </cell>
        </row>
        <row r="295">
          <cell r="D295" t="str">
            <v>SM0209D1</v>
          </cell>
          <cell r="E295">
            <v>69900</v>
          </cell>
          <cell r="F295">
            <v>69919</v>
          </cell>
          <cell r="G295" t="str">
            <v>FORDCR</v>
          </cell>
          <cell r="H295">
            <v>1.0521000000000001E-2</v>
          </cell>
          <cell r="I295">
            <v>3.7876E-2</v>
          </cell>
        </row>
        <row r="296">
          <cell r="D296" t="str">
            <v>SM0209D2</v>
          </cell>
          <cell r="E296">
            <v>69900</v>
          </cell>
          <cell r="F296">
            <v>69919</v>
          </cell>
          <cell r="G296" t="str">
            <v>DISTSR</v>
          </cell>
          <cell r="H296">
            <v>1.0521000000000001E-2</v>
          </cell>
          <cell r="I296">
            <v>3.7876E-2</v>
          </cell>
        </row>
        <row r="297">
          <cell r="D297" t="str">
            <v>SM1037D0</v>
          </cell>
          <cell r="E297">
            <v>73246</v>
          </cell>
          <cell r="F297">
            <v>73255</v>
          </cell>
          <cell r="G297" t="str">
            <v>DISTSR</v>
          </cell>
          <cell r="H297">
            <v>1.0521000000000001E-2</v>
          </cell>
          <cell r="I297">
            <v>3.7876E-2</v>
          </cell>
        </row>
        <row r="298">
          <cell r="D298" t="str">
            <v>SM1053D0</v>
          </cell>
          <cell r="E298">
            <v>70110</v>
          </cell>
          <cell r="F298">
            <v>70129</v>
          </cell>
          <cell r="G298" t="str">
            <v>DISTSR</v>
          </cell>
          <cell r="H298">
            <v>1.0521000000000001E-2</v>
          </cell>
          <cell r="I298">
            <v>3.7876E-2</v>
          </cell>
        </row>
        <row r="299">
          <cell r="D299" t="str">
            <v>SM1146D0</v>
          </cell>
          <cell r="E299">
            <v>72418</v>
          </cell>
          <cell r="F299">
            <v>72409</v>
          </cell>
          <cell r="G299" t="str">
            <v>RGZDST</v>
          </cell>
          <cell r="H299">
            <v>1.0521000000000001E-2</v>
          </cell>
          <cell r="I299">
            <v>3.7876E-2</v>
          </cell>
        </row>
        <row r="300">
          <cell r="D300" t="str">
            <v>SM0191D1</v>
          </cell>
          <cell r="E300">
            <v>77812</v>
          </cell>
          <cell r="F300">
            <v>77830</v>
          </cell>
          <cell r="G300" t="str">
            <v>LAFRTJ</v>
          </cell>
          <cell r="H300">
            <v>1.0677000000000001E-2</v>
          </cell>
          <cell r="I300">
            <v>3.8436999999999999E-2</v>
          </cell>
        </row>
        <row r="301">
          <cell r="D301" t="str">
            <v>SM0191D2</v>
          </cell>
          <cell r="E301">
            <v>77812</v>
          </cell>
          <cell r="F301">
            <v>77830</v>
          </cell>
          <cell r="G301" t="str">
            <v>SIMCRV</v>
          </cell>
          <cell r="H301">
            <v>1.0677000000000001E-2</v>
          </cell>
          <cell r="I301">
            <v>3.8436999999999999E-2</v>
          </cell>
        </row>
        <row r="302">
          <cell r="D302" t="str">
            <v>SM0191D3</v>
          </cell>
          <cell r="E302">
            <v>77812</v>
          </cell>
          <cell r="F302">
            <v>77830</v>
          </cell>
          <cell r="G302" t="str">
            <v>DISTSR</v>
          </cell>
          <cell r="H302">
            <v>1.0677000000000001E-2</v>
          </cell>
          <cell r="I302">
            <v>3.8436999999999999E-2</v>
          </cell>
        </row>
        <row r="303">
          <cell r="D303" t="str">
            <v>SM0191D4</v>
          </cell>
          <cell r="E303">
            <v>77812</v>
          </cell>
          <cell r="F303">
            <v>77830</v>
          </cell>
          <cell r="G303" t="str">
            <v>MACOFL</v>
          </cell>
          <cell r="H303">
            <v>1.0677000000000001E-2</v>
          </cell>
          <cell r="I303">
            <v>3.8436999999999999E-2</v>
          </cell>
        </row>
        <row r="304">
          <cell r="D304" t="str">
            <v>SM0960D0</v>
          </cell>
          <cell r="E304">
            <v>80427</v>
          </cell>
          <cell r="F304">
            <v>80436</v>
          </cell>
          <cell r="G304" t="str">
            <v>DISTSR</v>
          </cell>
          <cell r="H304">
            <v>1.0562E-2</v>
          </cell>
          <cell r="I304">
            <v>3.8023000000000001E-2</v>
          </cell>
        </row>
        <row r="305">
          <cell r="D305" t="str">
            <v>SM0993D0</v>
          </cell>
          <cell r="E305">
            <v>78141</v>
          </cell>
          <cell r="F305">
            <v>78150</v>
          </cell>
          <cell r="G305" t="str">
            <v>DISTSR</v>
          </cell>
          <cell r="H305">
            <v>1.0562E-2</v>
          </cell>
          <cell r="I305">
            <v>3.8023000000000001E-2</v>
          </cell>
        </row>
        <row r="306">
          <cell r="D306" t="str">
            <v>SM0994D0</v>
          </cell>
          <cell r="E306">
            <v>80846</v>
          </cell>
          <cell r="F306">
            <v>80855</v>
          </cell>
          <cell r="G306" t="str">
            <v>DISTSR</v>
          </cell>
          <cell r="H306">
            <v>1.0562E-2</v>
          </cell>
          <cell r="I306">
            <v>3.8023000000000001E-2</v>
          </cell>
        </row>
        <row r="307">
          <cell r="D307" t="str">
            <v>SM0173D0</v>
          </cell>
          <cell r="E307">
            <v>82895</v>
          </cell>
          <cell r="F307">
            <v>79059</v>
          </cell>
          <cell r="G307" t="str">
            <v>DISTSR</v>
          </cell>
          <cell r="H307">
            <v>1.0558E-2</v>
          </cell>
          <cell r="I307">
            <v>3.8009000000000001E-2</v>
          </cell>
        </row>
        <row r="308">
          <cell r="D308" t="str">
            <v>SM0202D0</v>
          </cell>
          <cell r="E308">
            <v>82895</v>
          </cell>
          <cell r="F308">
            <v>82902</v>
          </cell>
          <cell r="G308" t="str">
            <v>DISTSR</v>
          </cell>
          <cell r="H308">
            <v>1.0558E-2</v>
          </cell>
          <cell r="I308">
            <v>3.8009000000000001E-2</v>
          </cell>
        </row>
        <row r="309">
          <cell r="D309" t="str">
            <v>SM0963D0</v>
          </cell>
          <cell r="E309">
            <v>77910</v>
          </cell>
          <cell r="F309">
            <v>77947</v>
          </cell>
          <cell r="G309" t="str">
            <v>DISTSR</v>
          </cell>
          <cell r="H309">
            <v>1.0558E-2</v>
          </cell>
          <cell r="I309">
            <v>3.8009000000000001E-2</v>
          </cell>
        </row>
        <row r="310">
          <cell r="D310" t="str">
            <v>SM0186D0</v>
          </cell>
          <cell r="E310">
            <v>81576</v>
          </cell>
          <cell r="F310">
            <v>81610</v>
          </cell>
          <cell r="G310" t="str">
            <v>SANDOB</v>
          </cell>
          <cell r="H310">
            <v>1.0741000000000001E-2</v>
          </cell>
          <cell r="I310">
            <v>3.8668000000000001E-2</v>
          </cell>
        </row>
        <row r="311">
          <cell r="D311" t="str">
            <v>SM0187D0</v>
          </cell>
          <cell r="E311">
            <v>78089</v>
          </cell>
          <cell r="F311">
            <v>78123</v>
          </cell>
          <cell r="G311" t="str">
            <v>DISTSR</v>
          </cell>
          <cell r="H311">
            <v>1.0741000000000001E-2</v>
          </cell>
          <cell r="I311">
            <v>3.8668000000000001E-2</v>
          </cell>
        </row>
        <row r="312">
          <cell r="D312" t="str">
            <v>SM0188D0</v>
          </cell>
          <cell r="E312">
            <v>82136</v>
          </cell>
          <cell r="F312">
            <v>82154</v>
          </cell>
          <cell r="G312" t="str">
            <v>DISTSR</v>
          </cell>
          <cell r="H312">
            <v>1.0741000000000001E-2</v>
          </cell>
          <cell r="I312">
            <v>3.8668000000000001E-2</v>
          </cell>
        </row>
        <row r="313">
          <cell r="D313" t="str">
            <v>SM0189D0</v>
          </cell>
          <cell r="E313">
            <v>82136</v>
          </cell>
          <cell r="F313">
            <v>82216</v>
          </cell>
          <cell r="G313" t="str">
            <v>DISTSR</v>
          </cell>
          <cell r="H313">
            <v>1.0741000000000001E-2</v>
          </cell>
          <cell r="I313">
            <v>3.8668000000000001E-2</v>
          </cell>
        </row>
        <row r="314">
          <cell r="D314" t="str">
            <v>SM0190D0</v>
          </cell>
          <cell r="E314">
            <v>79308</v>
          </cell>
          <cell r="F314">
            <v>79353</v>
          </cell>
          <cell r="G314" t="str">
            <v>DISTSR</v>
          </cell>
          <cell r="H314">
            <v>1.0741000000000001E-2</v>
          </cell>
          <cell r="I314">
            <v>3.8668000000000001E-2</v>
          </cell>
        </row>
        <row r="315">
          <cell r="D315" t="str">
            <v>SM0200D0</v>
          </cell>
          <cell r="E315">
            <v>78089</v>
          </cell>
          <cell r="F315">
            <v>78098</v>
          </cell>
          <cell r="G315" t="str">
            <v>DISTSR</v>
          </cell>
          <cell r="H315">
            <v>1.0741000000000001E-2</v>
          </cell>
          <cell r="I315">
            <v>3.8668000000000001E-2</v>
          </cell>
        </row>
        <row r="316">
          <cell r="D316" t="str">
            <v>SM0203D0</v>
          </cell>
          <cell r="E316">
            <v>77910</v>
          </cell>
          <cell r="F316">
            <v>77929</v>
          </cell>
          <cell r="G316" t="str">
            <v>DISTSR</v>
          </cell>
          <cell r="H316">
            <v>1.0741000000000001E-2</v>
          </cell>
          <cell r="I316">
            <v>3.8668000000000001E-2</v>
          </cell>
        </row>
        <row r="317">
          <cell r="D317" t="str">
            <v>SM1006D0</v>
          </cell>
          <cell r="E317">
            <v>80677</v>
          </cell>
          <cell r="F317">
            <v>80686</v>
          </cell>
          <cell r="G317" t="str">
            <v>DISTSR</v>
          </cell>
          <cell r="H317">
            <v>1.0741000000000001E-2</v>
          </cell>
          <cell r="I317">
            <v>3.8668000000000001E-2</v>
          </cell>
        </row>
        <row r="318">
          <cell r="D318" t="str">
            <v>SM0013D0</v>
          </cell>
          <cell r="E318">
            <v>171879</v>
          </cell>
          <cell r="F318">
            <v>171888</v>
          </cell>
          <cell r="G318" t="str">
            <v>GDRBUC</v>
          </cell>
          <cell r="H318">
            <v>1.0924E-2</v>
          </cell>
          <cell r="I318">
            <v>3.9326E-2</v>
          </cell>
        </row>
        <row r="319">
          <cell r="D319" t="str">
            <v>SM0223D0</v>
          </cell>
          <cell r="E319">
            <v>172457</v>
          </cell>
          <cell r="F319">
            <v>172466</v>
          </cell>
          <cell r="G319" t="str">
            <v>DISTSR</v>
          </cell>
          <cell r="H319">
            <v>1.0924E-2</v>
          </cell>
          <cell r="I319">
            <v>3.9326E-2</v>
          </cell>
        </row>
        <row r="320">
          <cell r="D320" t="str">
            <v>SM0226D1</v>
          </cell>
          <cell r="E320">
            <v>126503</v>
          </cell>
          <cell r="F320">
            <v>126512</v>
          </cell>
          <cell r="G320" t="str">
            <v>DISTSR</v>
          </cell>
          <cell r="H320">
            <v>1.0924E-2</v>
          </cell>
          <cell r="I320">
            <v>3.9326E-2</v>
          </cell>
        </row>
        <row r="321">
          <cell r="D321" t="str">
            <v>SM0226D2</v>
          </cell>
          <cell r="E321">
            <v>167981</v>
          </cell>
          <cell r="F321">
            <v>167990</v>
          </cell>
          <cell r="G321" t="str">
            <v>PETRLD</v>
          </cell>
          <cell r="H321">
            <v>1.0924E-2</v>
          </cell>
          <cell r="I321">
            <v>3.9326E-2</v>
          </cell>
        </row>
        <row r="322">
          <cell r="D322" t="str">
            <v>SM0234D1</v>
          </cell>
          <cell r="E322">
            <v>167981</v>
          </cell>
          <cell r="F322">
            <v>168023</v>
          </cell>
          <cell r="G322" t="str">
            <v>DISTSR</v>
          </cell>
          <cell r="H322">
            <v>1.0924E-2</v>
          </cell>
          <cell r="I322">
            <v>3.9326E-2</v>
          </cell>
        </row>
        <row r="323">
          <cell r="D323" t="str">
            <v>SM0235D0</v>
          </cell>
          <cell r="E323">
            <v>171879</v>
          </cell>
          <cell r="F323">
            <v>171888</v>
          </cell>
          <cell r="G323" t="str">
            <v>COMPOR</v>
          </cell>
          <cell r="H323">
            <v>1.0924E-2</v>
          </cell>
          <cell r="I323">
            <v>3.9326E-2</v>
          </cell>
        </row>
        <row r="324">
          <cell r="D324" t="str">
            <v>SM0236D0</v>
          </cell>
          <cell r="E324">
            <v>167981</v>
          </cell>
          <cell r="F324">
            <v>167990</v>
          </cell>
          <cell r="G324" t="str">
            <v>DISTSR</v>
          </cell>
          <cell r="H324">
            <v>1.0924E-2</v>
          </cell>
          <cell r="I324">
            <v>3.9326E-2</v>
          </cell>
        </row>
        <row r="325">
          <cell r="D325" t="str">
            <v>SM0241D0</v>
          </cell>
          <cell r="E325">
            <v>128711</v>
          </cell>
          <cell r="F325">
            <v>128720</v>
          </cell>
          <cell r="G325" t="str">
            <v>DISTSR</v>
          </cell>
          <cell r="H325">
            <v>1.0924E-2</v>
          </cell>
          <cell r="I325">
            <v>3.9326E-2</v>
          </cell>
        </row>
        <row r="326">
          <cell r="D326" t="str">
            <v>SM0242D0</v>
          </cell>
          <cell r="E326">
            <v>128374</v>
          </cell>
          <cell r="F326">
            <v>128383</v>
          </cell>
          <cell r="G326" t="str">
            <v>DISTSR</v>
          </cell>
          <cell r="H326">
            <v>1.0924E-2</v>
          </cell>
          <cell r="I326">
            <v>3.9326E-2</v>
          </cell>
        </row>
        <row r="327">
          <cell r="D327" t="str">
            <v>SM0243D0</v>
          </cell>
          <cell r="E327">
            <v>127858</v>
          </cell>
          <cell r="F327">
            <v>127867</v>
          </cell>
          <cell r="G327" t="str">
            <v>PETRLD</v>
          </cell>
          <cell r="H327">
            <v>1.0924E-2</v>
          </cell>
          <cell r="I327">
            <v>3.9326E-2</v>
          </cell>
        </row>
        <row r="328">
          <cell r="D328" t="str">
            <v>SM0274D0</v>
          </cell>
          <cell r="E328">
            <v>5700</v>
          </cell>
          <cell r="F328">
            <v>5719</v>
          </cell>
          <cell r="G328" t="str">
            <v>EGDTGM</v>
          </cell>
          <cell r="H328">
            <v>1.0775E-2</v>
          </cell>
          <cell r="I328">
            <v>3.8789999999999998E-2</v>
          </cell>
        </row>
        <row r="329">
          <cell r="D329" t="str">
            <v>SM0275D0</v>
          </cell>
          <cell r="E329">
            <v>4366</v>
          </cell>
          <cell r="F329">
            <v>4375</v>
          </cell>
          <cell r="G329" t="str">
            <v>CPLCNC</v>
          </cell>
          <cell r="H329">
            <v>1.0775E-2</v>
          </cell>
          <cell r="I329">
            <v>3.8789999999999998E-2</v>
          </cell>
        </row>
        <row r="330">
          <cell r="D330" t="str">
            <v>SM0276D1</v>
          </cell>
          <cell r="E330">
            <v>7384</v>
          </cell>
          <cell r="F330">
            <v>7393</v>
          </cell>
          <cell r="G330" t="str">
            <v>EGDTGM</v>
          </cell>
          <cell r="H330">
            <v>1.0775E-2</v>
          </cell>
          <cell r="I330">
            <v>3.8789999999999998E-2</v>
          </cell>
        </row>
        <row r="331">
          <cell r="D331" t="str">
            <v>SM0276D2</v>
          </cell>
          <cell r="E331">
            <v>7384</v>
          </cell>
          <cell r="F331">
            <v>7393</v>
          </cell>
          <cell r="G331" t="str">
            <v>3FANCT</v>
          </cell>
          <cell r="H331">
            <v>1.0775E-2</v>
          </cell>
          <cell r="I331">
            <v>3.8789999999999998E-2</v>
          </cell>
        </row>
        <row r="332">
          <cell r="D332" t="str">
            <v>SM0278D0</v>
          </cell>
          <cell r="E332">
            <v>1017</v>
          </cell>
          <cell r="F332">
            <v>1026</v>
          </cell>
          <cell r="G332" t="str">
            <v>EGDTGM</v>
          </cell>
          <cell r="H332">
            <v>1.0775E-2</v>
          </cell>
          <cell r="I332">
            <v>3.8789999999999998E-2</v>
          </cell>
        </row>
        <row r="333">
          <cell r="D333" t="str">
            <v>SM0279D0</v>
          </cell>
          <cell r="E333">
            <v>1017</v>
          </cell>
          <cell r="F333">
            <v>1035</v>
          </cell>
          <cell r="G333" t="str">
            <v>EGDTGM</v>
          </cell>
          <cell r="H333">
            <v>1.0775E-2</v>
          </cell>
          <cell r="I333">
            <v>3.8789999999999998E-2</v>
          </cell>
        </row>
        <row r="334">
          <cell r="D334" t="str">
            <v>SM0286D0</v>
          </cell>
          <cell r="E334">
            <v>4927</v>
          </cell>
          <cell r="F334">
            <v>4963</v>
          </cell>
          <cell r="G334" t="str">
            <v>EGDTGM</v>
          </cell>
          <cell r="H334">
            <v>1.0775E-2</v>
          </cell>
          <cell r="I334">
            <v>3.8789999999999998E-2</v>
          </cell>
        </row>
        <row r="335">
          <cell r="D335" t="str">
            <v>SM0287D0</v>
          </cell>
          <cell r="E335">
            <v>1936</v>
          </cell>
          <cell r="F335">
            <v>1945</v>
          </cell>
          <cell r="G335" t="str">
            <v>EGDTGM</v>
          </cell>
          <cell r="H335">
            <v>1.0775E-2</v>
          </cell>
          <cell r="I335">
            <v>3.8789999999999998E-2</v>
          </cell>
        </row>
        <row r="336">
          <cell r="D336" t="str">
            <v>SM0299D0</v>
          </cell>
          <cell r="E336">
            <v>1017</v>
          </cell>
          <cell r="F336">
            <v>1044</v>
          </cell>
          <cell r="G336" t="str">
            <v>EGDTGM</v>
          </cell>
          <cell r="H336">
            <v>1.0775E-2</v>
          </cell>
          <cell r="I336">
            <v>3.8789999999999998E-2</v>
          </cell>
        </row>
        <row r="337">
          <cell r="D337" t="str">
            <v>SM1101D0</v>
          </cell>
          <cell r="E337">
            <v>1017</v>
          </cell>
          <cell r="F337">
            <v>1026</v>
          </cell>
          <cell r="G337" t="str">
            <v>IPECAB</v>
          </cell>
          <cell r="H337">
            <v>1.0775E-2</v>
          </cell>
          <cell r="I337">
            <v>3.8789999999999998E-2</v>
          </cell>
        </row>
        <row r="338">
          <cell r="D338" t="str">
            <v>SM0282D0</v>
          </cell>
          <cell r="E338">
            <v>7044</v>
          </cell>
          <cell r="F338">
            <v>7053</v>
          </cell>
          <cell r="G338" t="str">
            <v>EGDTGM</v>
          </cell>
          <cell r="H338">
            <v>1.0775E-2</v>
          </cell>
          <cell r="I338">
            <v>3.8789999999999998E-2</v>
          </cell>
        </row>
        <row r="339">
          <cell r="D339" t="str">
            <v>SM0283D0</v>
          </cell>
          <cell r="E339">
            <v>7810</v>
          </cell>
          <cell r="F339">
            <v>7829</v>
          </cell>
          <cell r="G339" t="str">
            <v>EGDTGM</v>
          </cell>
          <cell r="H339">
            <v>1.0775E-2</v>
          </cell>
          <cell r="I339">
            <v>3.8789999999999998E-2</v>
          </cell>
        </row>
        <row r="340">
          <cell r="D340" t="str">
            <v>SM0284D0</v>
          </cell>
          <cell r="E340">
            <v>8826</v>
          </cell>
          <cell r="F340">
            <v>8835</v>
          </cell>
          <cell r="G340" t="str">
            <v>EGDTGM</v>
          </cell>
          <cell r="H340">
            <v>1.0775E-2</v>
          </cell>
          <cell r="I340">
            <v>3.8789999999999998E-2</v>
          </cell>
        </row>
        <row r="341">
          <cell r="D341" t="str">
            <v>SM0288D1</v>
          </cell>
          <cell r="E341">
            <v>1874</v>
          </cell>
          <cell r="F341">
            <v>1883</v>
          </cell>
          <cell r="G341" t="str">
            <v>EGDTGM</v>
          </cell>
          <cell r="H341">
            <v>1.0775E-2</v>
          </cell>
          <cell r="I341">
            <v>3.8789999999999998E-2</v>
          </cell>
        </row>
        <row r="342">
          <cell r="D342" t="str">
            <v>SM0288D2</v>
          </cell>
          <cell r="E342">
            <v>1874</v>
          </cell>
          <cell r="F342">
            <v>1909</v>
          </cell>
          <cell r="G342" t="str">
            <v>EGDTGM</v>
          </cell>
          <cell r="H342">
            <v>1.0775E-2</v>
          </cell>
          <cell r="I342">
            <v>3.8789999999999998E-2</v>
          </cell>
        </row>
        <row r="343">
          <cell r="D343" t="str">
            <v>SM0290D0</v>
          </cell>
          <cell r="E343">
            <v>87638</v>
          </cell>
          <cell r="F343">
            <v>87647</v>
          </cell>
          <cell r="G343" t="str">
            <v>PRDOIL</v>
          </cell>
          <cell r="H343">
            <v>1.0775E-2</v>
          </cell>
          <cell r="I343">
            <v>3.8789999999999998E-2</v>
          </cell>
        </row>
        <row r="344">
          <cell r="D344" t="str">
            <v>SM0291D0</v>
          </cell>
          <cell r="E344">
            <v>1696</v>
          </cell>
          <cell r="F344">
            <v>1703</v>
          </cell>
          <cell r="G344" t="str">
            <v>EGDTGM</v>
          </cell>
          <cell r="H344">
            <v>1.0775E-2</v>
          </cell>
          <cell r="I344">
            <v>3.8789999999999998E-2</v>
          </cell>
        </row>
        <row r="345">
          <cell r="D345" t="str">
            <v>SM0293D0</v>
          </cell>
          <cell r="E345">
            <v>90994</v>
          </cell>
          <cell r="F345">
            <v>91009</v>
          </cell>
          <cell r="G345" t="str">
            <v>EGDTGM</v>
          </cell>
          <cell r="H345">
            <v>1.0775E-2</v>
          </cell>
          <cell r="I345">
            <v>3.8789999999999998E-2</v>
          </cell>
        </row>
        <row r="346">
          <cell r="D346" t="str">
            <v>SM0295D0</v>
          </cell>
          <cell r="E346">
            <v>87638</v>
          </cell>
          <cell r="F346">
            <v>87647</v>
          </cell>
          <cell r="G346" t="str">
            <v>EGDTGM</v>
          </cell>
          <cell r="H346">
            <v>1.0775E-2</v>
          </cell>
          <cell r="I346">
            <v>3.8789999999999998E-2</v>
          </cell>
        </row>
        <row r="347">
          <cell r="D347" t="str">
            <v>SM0296D0</v>
          </cell>
          <cell r="E347">
            <v>87638</v>
          </cell>
          <cell r="F347">
            <v>87647</v>
          </cell>
          <cell r="G347" t="str">
            <v>EGDTGM</v>
          </cell>
          <cell r="H347">
            <v>1.0775E-2</v>
          </cell>
          <cell r="I347">
            <v>3.8789999999999998E-2</v>
          </cell>
        </row>
        <row r="348">
          <cell r="D348" t="str">
            <v>SM0301D0</v>
          </cell>
          <cell r="E348">
            <v>91688</v>
          </cell>
          <cell r="F348">
            <v>91722</v>
          </cell>
          <cell r="G348" t="str">
            <v>EGDTGM</v>
          </cell>
          <cell r="H348">
            <v>1.0775E-2</v>
          </cell>
          <cell r="I348">
            <v>3.8789999999999998E-2</v>
          </cell>
        </row>
        <row r="349">
          <cell r="D349" t="str">
            <v>SM0302D0</v>
          </cell>
          <cell r="E349">
            <v>91688</v>
          </cell>
          <cell r="F349">
            <v>91697</v>
          </cell>
          <cell r="G349" t="str">
            <v>EGDTGM</v>
          </cell>
          <cell r="H349">
            <v>1.0775E-2</v>
          </cell>
          <cell r="I349">
            <v>3.8789999999999998E-2</v>
          </cell>
        </row>
        <row r="350">
          <cell r="D350" t="str">
            <v>SM0303D0</v>
          </cell>
          <cell r="E350">
            <v>88047</v>
          </cell>
          <cell r="F350">
            <v>88083</v>
          </cell>
          <cell r="G350" t="str">
            <v>EGDTGM</v>
          </cell>
          <cell r="H350">
            <v>1.0775E-2</v>
          </cell>
          <cell r="I350">
            <v>3.8789999999999998E-2</v>
          </cell>
        </row>
        <row r="351">
          <cell r="D351" t="str">
            <v>SM0304D0</v>
          </cell>
          <cell r="E351">
            <v>88047</v>
          </cell>
          <cell r="F351">
            <v>88056</v>
          </cell>
          <cell r="G351" t="str">
            <v>EGDTGM</v>
          </cell>
          <cell r="H351">
            <v>1.0775E-2</v>
          </cell>
          <cell r="I351">
            <v>3.8789999999999998E-2</v>
          </cell>
        </row>
        <row r="352">
          <cell r="D352" t="str">
            <v>SM0969D0</v>
          </cell>
          <cell r="E352">
            <v>1874</v>
          </cell>
          <cell r="F352">
            <v>1918</v>
          </cell>
          <cell r="G352" t="str">
            <v>EGDTGM</v>
          </cell>
          <cell r="H352">
            <v>1.0775E-2</v>
          </cell>
          <cell r="I352">
            <v>3.8789999999999998E-2</v>
          </cell>
        </row>
        <row r="353">
          <cell r="D353" t="str">
            <v>SM0988D0</v>
          </cell>
          <cell r="E353">
            <v>8826</v>
          </cell>
          <cell r="F353">
            <v>8835</v>
          </cell>
          <cell r="G353" t="str">
            <v>EGDTGM</v>
          </cell>
          <cell r="H353">
            <v>1.0775E-2</v>
          </cell>
          <cell r="I353">
            <v>3.8789999999999998E-2</v>
          </cell>
        </row>
        <row r="354">
          <cell r="D354" t="str">
            <v>SM1161D0</v>
          </cell>
          <cell r="E354">
            <v>89561</v>
          </cell>
          <cell r="F354">
            <v>89589</v>
          </cell>
          <cell r="G354" t="str">
            <v>EGDTGM</v>
          </cell>
          <cell r="H354">
            <v>1.0775E-2</v>
          </cell>
          <cell r="I354">
            <v>3.8789999999999998E-2</v>
          </cell>
        </row>
        <row r="355">
          <cell r="D355" t="str">
            <v>SM0270D0</v>
          </cell>
          <cell r="E355">
            <v>1348</v>
          </cell>
          <cell r="F355">
            <v>1357</v>
          </cell>
          <cell r="G355" t="str">
            <v>EGDTGM</v>
          </cell>
          <cell r="H355">
            <v>1.0775E-2</v>
          </cell>
          <cell r="I355">
            <v>3.8789999999999998E-2</v>
          </cell>
        </row>
        <row r="356">
          <cell r="D356" t="str">
            <v>SM0271D0</v>
          </cell>
          <cell r="E356">
            <v>4188</v>
          </cell>
          <cell r="F356">
            <v>4204</v>
          </cell>
          <cell r="G356" t="str">
            <v>EGDTGM</v>
          </cell>
          <cell r="H356">
            <v>1.0775E-2</v>
          </cell>
          <cell r="I356">
            <v>3.8789999999999998E-2</v>
          </cell>
        </row>
        <row r="357">
          <cell r="D357" t="str">
            <v>SM0272D0</v>
          </cell>
          <cell r="E357">
            <v>4188</v>
          </cell>
          <cell r="F357">
            <v>4197</v>
          </cell>
          <cell r="G357" t="str">
            <v>EGDTGM</v>
          </cell>
          <cell r="H357">
            <v>1.0775E-2</v>
          </cell>
          <cell r="I357">
            <v>3.8789999999999998E-2</v>
          </cell>
        </row>
        <row r="358">
          <cell r="D358" t="str">
            <v>SM0847D0</v>
          </cell>
          <cell r="E358">
            <v>3958</v>
          </cell>
          <cell r="F358">
            <v>3967</v>
          </cell>
          <cell r="G358" t="str">
            <v>EGDTGM</v>
          </cell>
          <cell r="H358">
            <v>1.0775E-2</v>
          </cell>
          <cell r="I358">
            <v>3.8789999999999998E-2</v>
          </cell>
        </row>
        <row r="359">
          <cell r="D359" t="str">
            <v>SM0848D0</v>
          </cell>
          <cell r="E359">
            <v>5103</v>
          </cell>
          <cell r="F359">
            <v>5112</v>
          </cell>
          <cell r="G359" t="str">
            <v>EGDTGM</v>
          </cell>
          <cell r="H359">
            <v>1.0775E-2</v>
          </cell>
          <cell r="I359">
            <v>3.8789999999999998E-2</v>
          </cell>
        </row>
        <row r="360">
          <cell r="D360" t="str">
            <v>SM0849D0</v>
          </cell>
          <cell r="E360">
            <v>5103</v>
          </cell>
          <cell r="F360">
            <v>5121</v>
          </cell>
          <cell r="G360" t="str">
            <v>EGDTGM</v>
          </cell>
          <cell r="H360">
            <v>1.0775E-2</v>
          </cell>
          <cell r="I360">
            <v>3.8789999999999998E-2</v>
          </cell>
        </row>
        <row r="361">
          <cell r="D361" t="str">
            <v>SM0855D0</v>
          </cell>
          <cell r="E361">
            <v>144152</v>
          </cell>
          <cell r="F361">
            <v>144189</v>
          </cell>
          <cell r="G361" t="str">
            <v>EGDTGM</v>
          </cell>
          <cell r="H361">
            <v>1.0775E-2</v>
          </cell>
          <cell r="I361">
            <v>3.8789999999999998E-2</v>
          </cell>
        </row>
        <row r="362">
          <cell r="D362" t="str">
            <v>SM0132D0</v>
          </cell>
          <cell r="E362">
            <v>144928</v>
          </cell>
          <cell r="F362">
            <v>144937</v>
          </cell>
          <cell r="G362" t="str">
            <v>EGDTGM</v>
          </cell>
          <cell r="H362">
            <v>1.0603E-2</v>
          </cell>
          <cell r="I362">
            <v>3.8170999999999997E-2</v>
          </cell>
        </row>
        <row r="363">
          <cell r="D363" t="str">
            <v>SM0369D0</v>
          </cell>
          <cell r="E363">
            <v>144928</v>
          </cell>
          <cell r="F363">
            <v>144937</v>
          </cell>
          <cell r="G363" t="str">
            <v>EGDTGM</v>
          </cell>
          <cell r="H363">
            <v>1.0603E-2</v>
          </cell>
          <cell r="I363">
            <v>3.8170999999999997E-2</v>
          </cell>
        </row>
        <row r="364">
          <cell r="D364" t="str">
            <v>SM1030D0</v>
          </cell>
          <cell r="E364">
            <v>145499</v>
          </cell>
          <cell r="F364">
            <v>145505</v>
          </cell>
          <cell r="G364" t="str">
            <v>EGDTGM</v>
          </cell>
          <cell r="H364">
            <v>1.0603E-2</v>
          </cell>
          <cell r="I364">
            <v>3.8170999999999997E-2</v>
          </cell>
        </row>
        <row r="365">
          <cell r="D365" t="str">
            <v>SM1061D0</v>
          </cell>
          <cell r="E365">
            <v>143502</v>
          </cell>
          <cell r="F365">
            <v>143511</v>
          </cell>
          <cell r="G365" t="str">
            <v>MANZAT</v>
          </cell>
          <cell r="H365">
            <v>1.0603E-2</v>
          </cell>
          <cell r="I365">
            <v>3.8170999999999997E-2</v>
          </cell>
        </row>
        <row r="366">
          <cell r="D366" t="str">
            <v>SM0277D0</v>
          </cell>
          <cell r="E366">
            <v>7384</v>
          </cell>
          <cell r="F366">
            <v>7419</v>
          </cell>
          <cell r="G366" t="str">
            <v>EGDTGM</v>
          </cell>
          <cell r="H366">
            <v>1.0775E-2</v>
          </cell>
          <cell r="I366">
            <v>3.8789999999999998E-2</v>
          </cell>
        </row>
        <row r="367">
          <cell r="D367" t="str">
            <v>SM0280D0</v>
          </cell>
          <cell r="E367">
            <v>1071</v>
          </cell>
          <cell r="F367">
            <v>1080</v>
          </cell>
          <cell r="G367" t="str">
            <v>EGDTGM</v>
          </cell>
          <cell r="H367">
            <v>1.0775E-2</v>
          </cell>
          <cell r="I367">
            <v>3.8789999999999998E-2</v>
          </cell>
        </row>
        <row r="368">
          <cell r="D368" t="str">
            <v>SM0281D0</v>
          </cell>
          <cell r="E368">
            <v>1071</v>
          </cell>
          <cell r="F368">
            <v>1133</v>
          </cell>
          <cell r="G368" t="str">
            <v>EGDTGM</v>
          </cell>
          <cell r="H368">
            <v>1.0775E-2</v>
          </cell>
          <cell r="I368">
            <v>3.8789999999999998E-2</v>
          </cell>
        </row>
        <row r="369">
          <cell r="D369" t="str">
            <v>SM0882D0</v>
          </cell>
          <cell r="E369">
            <v>1874</v>
          </cell>
          <cell r="F369">
            <v>1892</v>
          </cell>
          <cell r="G369" t="str">
            <v>EGDTGM</v>
          </cell>
          <cell r="H369">
            <v>1.0775E-2</v>
          </cell>
          <cell r="I369">
            <v>3.8789999999999998E-2</v>
          </cell>
        </row>
        <row r="370">
          <cell r="D370" t="str">
            <v>SM1124D0</v>
          </cell>
          <cell r="E370">
            <v>1874</v>
          </cell>
          <cell r="F370">
            <v>1892</v>
          </cell>
          <cell r="G370" t="str">
            <v>EGDTGM</v>
          </cell>
          <cell r="H370">
            <v>1.0775E-2</v>
          </cell>
          <cell r="I370">
            <v>3.8789999999999998E-2</v>
          </cell>
        </row>
        <row r="371">
          <cell r="D371" t="str">
            <v>SM0297D0</v>
          </cell>
          <cell r="E371">
            <v>87665</v>
          </cell>
          <cell r="F371">
            <v>87674</v>
          </cell>
          <cell r="G371" t="str">
            <v>EGDTGM</v>
          </cell>
          <cell r="H371">
            <v>1.0725E-2</v>
          </cell>
          <cell r="I371">
            <v>3.8609999999999998E-2</v>
          </cell>
        </row>
        <row r="372">
          <cell r="D372" t="str">
            <v>SM0309D1</v>
          </cell>
          <cell r="E372">
            <v>91982</v>
          </cell>
          <cell r="F372">
            <v>92051</v>
          </cell>
          <cell r="G372" t="str">
            <v>ELCDEV</v>
          </cell>
          <cell r="H372">
            <v>1.0725E-2</v>
          </cell>
          <cell r="I372">
            <v>3.8609999999999998E-2</v>
          </cell>
        </row>
        <row r="373">
          <cell r="D373" t="str">
            <v>SM0309D2</v>
          </cell>
          <cell r="E373">
            <v>91982</v>
          </cell>
          <cell r="F373">
            <v>92051</v>
          </cell>
          <cell r="G373" t="str">
            <v>EGDTGM</v>
          </cell>
          <cell r="H373">
            <v>1.0725E-2</v>
          </cell>
          <cell r="I373">
            <v>3.8609999999999998E-2</v>
          </cell>
        </row>
        <row r="374">
          <cell r="D374" t="str">
            <v>SM0310D0</v>
          </cell>
          <cell r="E374">
            <v>91982</v>
          </cell>
          <cell r="F374">
            <v>92033</v>
          </cell>
          <cell r="G374" t="str">
            <v>EGDTGM</v>
          </cell>
          <cell r="H374">
            <v>1.0725E-2</v>
          </cell>
          <cell r="I374">
            <v>3.8609999999999998E-2</v>
          </cell>
        </row>
        <row r="375">
          <cell r="D375" t="str">
            <v>SM0942D0</v>
          </cell>
          <cell r="E375">
            <v>87665</v>
          </cell>
          <cell r="F375">
            <v>87718</v>
          </cell>
          <cell r="G375" t="str">
            <v>EGDTGM</v>
          </cell>
          <cell r="H375">
            <v>1.0725E-2</v>
          </cell>
          <cell r="I375">
            <v>3.8609999999999998E-2</v>
          </cell>
        </row>
        <row r="376">
          <cell r="D376" t="str">
            <v>SM0298D0</v>
          </cell>
          <cell r="E376">
            <v>86687</v>
          </cell>
          <cell r="F376">
            <v>86703</v>
          </cell>
          <cell r="G376" t="str">
            <v>EGDTGM</v>
          </cell>
          <cell r="H376">
            <v>1.0735E-2</v>
          </cell>
          <cell r="I376">
            <v>3.8646E-2</v>
          </cell>
        </row>
        <row r="377">
          <cell r="D377" t="str">
            <v>SM0305D0</v>
          </cell>
          <cell r="E377">
            <v>86687</v>
          </cell>
          <cell r="F377">
            <v>86696</v>
          </cell>
          <cell r="G377" t="str">
            <v>EGDTGM</v>
          </cell>
          <cell r="H377">
            <v>1.0735E-2</v>
          </cell>
          <cell r="I377">
            <v>3.8646E-2</v>
          </cell>
        </row>
        <row r="378">
          <cell r="D378" t="str">
            <v>SM0306D1</v>
          </cell>
          <cell r="E378">
            <v>86810</v>
          </cell>
          <cell r="F378">
            <v>86829</v>
          </cell>
          <cell r="G378" t="str">
            <v>MITTHD</v>
          </cell>
          <cell r="H378">
            <v>1.0735E-2</v>
          </cell>
          <cell r="I378">
            <v>3.8646E-2</v>
          </cell>
        </row>
        <row r="379">
          <cell r="D379" t="str">
            <v>SM0306D2</v>
          </cell>
          <cell r="E379">
            <v>86810</v>
          </cell>
          <cell r="F379">
            <v>86874</v>
          </cell>
          <cell r="G379" t="str">
            <v>EGDTGM</v>
          </cell>
          <cell r="H379">
            <v>1.0735E-2</v>
          </cell>
          <cell r="I379">
            <v>3.8646E-2</v>
          </cell>
        </row>
        <row r="380">
          <cell r="D380" t="str">
            <v>SM0308D0</v>
          </cell>
          <cell r="E380">
            <v>86810</v>
          </cell>
          <cell r="F380">
            <v>86829</v>
          </cell>
          <cell r="G380" t="str">
            <v>EGDTGM</v>
          </cell>
          <cell r="H380">
            <v>1.0735E-2</v>
          </cell>
          <cell r="I380">
            <v>3.8646E-2</v>
          </cell>
        </row>
        <row r="381">
          <cell r="D381" t="str">
            <v>SM0311D1</v>
          </cell>
          <cell r="E381">
            <v>87424</v>
          </cell>
          <cell r="F381">
            <v>87433</v>
          </cell>
          <cell r="G381" t="str">
            <v>EGDTGM</v>
          </cell>
          <cell r="H381">
            <v>1.0741000000000001E-2</v>
          </cell>
          <cell r="I381">
            <v>3.8668000000000001E-2</v>
          </cell>
        </row>
        <row r="382">
          <cell r="D382" t="str">
            <v>SM0313D0</v>
          </cell>
          <cell r="E382">
            <v>87576</v>
          </cell>
          <cell r="F382">
            <v>87585</v>
          </cell>
          <cell r="G382" t="str">
            <v>EGDTGM</v>
          </cell>
          <cell r="H382">
            <v>1.0741000000000001E-2</v>
          </cell>
          <cell r="I382">
            <v>3.8668000000000001E-2</v>
          </cell>
        </row>
        <row r="383">
          <cell r="D383" t="str">
            <v>SM0269D1</v>
          </cell>
          <cell r="E383">
            <v>87175</v>
          </cell>
          <cell r="F383">
            <v>87200</v>
          </cell>
          <cell r="G383" t="str">
            <v>CETPAR</v>
          </cell>
          <cell r="H383">
            <v>1.0741000000000001E-2</v>
          </cell>
          <cell r="I383">
            <v>3.8668000000000001E-2</v>
          </cell>
        </row>
        <row r="384">
          <cell r="D384" t="str">
            <v>SM0269D2</v>
          </cell>
          <cell r="E384">
            <v>87175</v>
          </cell>
          <cell r="F384">
            <v>87200</v>
          </cell>
          <cell r="G384" t="str">
            <v>EGDTGM</v>
          </cell>
          <cell r="H384">
            <v>1.0741000000000001E-2</v>
          </cell>
          <cell r="I384">
            <v>3.8668000000000001E-2</v>
          </cell>
        </row>
        <row r="385">
          <cell r="D385" t="str">
            <v>SM0314D0</v>
          </cell>
          <cell r="E385">
            <v>87996</v>
          </cell>
          <cell r="F385">
            <v>88001</v>
          </cell>
          <cell r="G385" t="str">
            <v>EGDTGM</v>
          </cell>
          <cell r="H385">
            <v>1.0741000000000001E-2</v>
          </cell>
          <cell r="I385">
            <v>3.8668000000000001E-2</v>
          </cell>
        </row>
        <row r="386">
          <cell r="D386" t="str">
            <v>SM0314D1</v>
          </cell>
          <cell r="E386">
            <v>87996</v>
          </cell>
          <cell r="F386">
            <v>88001</v>
          </cell>
          <cell r="G386" t="str">
            <v>REFRAB</v>
          </cell>
          <cell r="H386">
            <v>1.0741000000000001E-2</v>
          </cell>
          <cell r="I386">
            <v>3.8668000000000001E-2</v>
          </cell>
        </row>
        <row r="387">
          <cell r="D387" t="str">
            <v>SM0117D0</v>
          </cell>
          <cell r="E387">
            <v>155797</v>
          </cell>
          <cell r="F387">
            <v>155804</v>
          </cell>
          <cell r="G387" t="str">
            <v>EGDTGM</v>
          </cell>
          <cell r="H387">
            <v>1.0742E-2</v>
          </cell>
          <cell r="I387">
            <v>3.8670999999999997E-2</v>
          </cell>
        </row>
        <row r="388">
          <cell r="D388" t="str">
            <v>SM0315D0</v>
          </cell>
          <cell r="E388">
            <v>51207</v>
          </cell>
          <cell r="F388">
            <v>51216</v>
          </cell>
          <cell r="G388" t="str">
            <v>EGDTGM</v>
          </cell>
          <cell r="H388">
            <v>1.0742E-2</v>
          </cell>
          <cell r="I388">
            <v>3.8670999999999997E-2</v>
          </cell>
        </row>
        <row r="389">
          <cell r="D389" t="str">
            <v>SM0316D0</v>
          </cell>
          <cell r="E389">
            <v>53210</v>
          </cell>
          <cell r="F389">
            <v>53229</v>
          </cell>
          <cell r="G389" t="str">
            <v>EGDTGM</v>
          </cell>
          <cell r="H389">
            <v>1.0742E-2</v>
          </cell>
          <cell r="I389">
            <v>3.8670999999999997E-2</v>
          </cell>
        </row>
        <row r="390">
          <cell r="D390" t="str">
            <v>SM0317D0</v>
          </cell>
          <cell r="E390">
            <v>53372</v>
          </cell>
          <cell r="F390">
            <v>53381</v>
          </cell>
          <cell r="G390" t="str">
            <v>EGDTGM</v>
          </cell>
          <cell r="H390">
            <v>1.0742E-2</v>
          </cell>
          <cell r="I390">
            <v>3.8670999999999997E-2</v>
          </cell>
        </row>
        <row r="391">
          <cell r="D391" t="str">
            <v>SM0318D0</v>
          </cell>
          <cell r="E391">
            <v>54617</v>
          </cell>
          <cell r="F391">
            <v>54626</v>
          </cell>
          <cell r="G391" t="str">
            <v>EGDTGM</v>
          </cell>
          <cell r="H391">
            <v>1.0742E-2</v>
          </cell>
          <cell r="I391">
            <v>3.8670999999999997E-2</v>
          </cell>
        </row>
        <row r="392">
          <cell r="D392" t="str">
            <v>SM0319D0</v>
          </cell>
          <cell r="E392">
            <v>51010</v>
          </cell>
          <cell r="F392">
            <v>51029</v>
          </cell>
          <cell r="G392" t="str">
            <v>EGDTGM</v>
          </cell>
          <cell r="H392">
            <v>1.0742E-2</v>
          </cell>
          <cell r="I392">
            <v>3.8670999999999997E-2</v>
          </cell>
        </row>
        <row r="393">
          <cell r="D393" t="str">
            <v>SM0320D0</v>
          </cell>
          <cell r="E393">
            <v>50969</v>
          </cell>
          <cell r="F393">
            <v>50978</v>
          </cell>
          <cell r="G393" t="str">
            <v>EGDTGM</v>
          </cell>
          <cell r="H393">
            <v>1.0742E-2</v>
          </cell>
          <cell r="I393">
            <v>3.8670999999999997E-2</v>
          </cell>
        </row>
        <row r="394">
          <cell r="D394" t="str">
            <v>SM0321D0</v>
          </cell>
          <cell r="E394">
            <v>50790</v>
          </cell>
          <cell r="F394">
            <v>50816</v>
          </cell>
          <cell r="G394" t="str">
            <v>EGDTGM</v>
          </cell>
          <cell r="H394">
            <v>1.0742E-2</v>
          </cell>
          <cell r="I394">
            <v>3.8670999999999997E-2</v>
          </cell>
        </row>
        <row r="395">
          <cell r="D395" t="str">
            <v>SM0323D0</v>
          </cell>
          <cell r="E395">
            <v>157898</v>
          </cell>
          <cell r="F395">
            <v>157905</v>
          </cell>
          <cell r="G395" t="str">
            <v>EGDTGM</v>
          </cell>
          <cell r="H395">
            <v>1.0742E-2</v>
          </cell>
          <cell r="I395">
            <v>3.8670999999999997E-2</v>
          </cell>
        </row>
        <row r="396">
          <cell r="D396" t="str">
            <v>SM0325D0</v>
          </cell>
          <cell r="E396">
            <v>52936</v>
          </cell>
          <cell r="F396">
            <v>52945</v>
          </cell>
          <cell r="G396" t="str">
            <v>EGDTGM</v>
          </cell>
          <cell r="H396">
            <v>1.0742E-2</v>
          </cell>
          <cell r="I396">
            <v>3.8670999999999997E-2</v>
          </cell>
        </row>
        <row r="397">
          <cell r="D397" t="str">
            <v>SM0327D0</v>
          </cell>
          <cell r="E397">
            <v>155350</v>
          </cell>
          <cell r="F397">
            <v>155369</v>
          </cell>
          <cell r="G397" t="str">
            <v>EGDTGM</v>
          </cell>
          <cell r="H397">
            <v>1.0742E-2</v>
          </cell>
          <cell r="I397">
            <v>3.8670999999999997E-2</v>
          </cell>
        </row>
        <row r="398">
          <cell r="D398" t="str">
            <v>SM0328D2</v>
          </cell>
          <cell r="E398">
            <v>155350</v>
          </cell>
          <cell r="F398">
            <v>155369</v>
          </cell>
          <cell r="G398" t="str">
            <v>MONDLJ</v>
          </cell>
          <cell r="H398">
            <v>1.0742E-2</v>
          </cell>
          <cell r="I398">
            <v>3.8670999999999997E-2</v>
          </cell>
        </row>
        <row r="399">
          <cell r="D399" t="str">
            <v>SM0329D0</v>
          </cell>
          <cell r="E399">
            <v>155797</v>
          </cell>
          <cell r="F399">
            <v>155822</v>
          </cell>
          <cell r="G399" t="str">
            <v>MORMCH</v>
          </cell>
          <cell r="H399">
            <v>1.0742E-2</v>
          </cell>
          <cell r="I399">
            <v>3.8670999999999997E-2</v>
          </cell>
        </row>
        <row r="400">
          <cell r="D400" t="str">
            <v>SM0330D0</v>
          </cell>
          <cell r="E400">
            <v>155403</v>
          </cell>
          <cell r="F400">
            <v>155412</v>
          </cell>
          <cell r="G400" t="str">
            <v>TIMGZB</v>
          </cell>
          <cell r="H400">
            <v>1.0742E-2</v>
          </cell>
          <cell r="I400">
            <v>3.8670999999999997E-2</v>
          </cell>
        </row>
        <row r="401">
          <cell r="D401" t="str">
            <v>SM0894D0</v>
          </cell>
          <cell r="E401">
            <v>156473</v>
          </cell>
          <cell r="F401">
            <v>156482</v>
          </cell>
          <cell r="G401" t="str">
            <v>GAZVST</v>
          </cell>
          <cell r="H401">
            <v>1.0742E-2</v>
          </cell>
          <cell r="I401">
            <v>3.8670999999999997E-2</v>
          </cell>
        </row>
        <row r="402">
          <cell r="D402" t="str">
            <v>SM0936D0</v>
          </cell>
          <cell r="E402">
            <v>155797</v>
          </cell>
          <cell r="F402">
            <v>155822</v>
          </cell>
          <cell r="G402" t="str">
            <v>EGDTGM</v>
          </cell>
          <cell r="H402">
            <v>1.0742E-2</v>
          </cell>
          <cell r="I402">
            <v>3.8670999999999997E-2</v>
          </cell>
        </row>
        <row r="403">
          <cell r="D403" t="str">
            <v>SM0331D0</v>
          </cell>
          <cell r="E403">
            <v>158314</v>
          </cell>
          <cell r="F403">
            <v>158350</v>
          </cell>
          <cell r="G403" t="str">
            <v>GAZVST</v>
          </cell>
          <cell r="H403">
            <v>1.074E-2</v>
          </cell>
          <cell r="I403">
            <v>3.8663999999999997E-2</v>
          </cell>
        </row>
        <row r="404">
          <cell r="D404" t="str">
            <v>SM0332D0</v>
          </cell>
          <cell r="E404">
            <v>158314</v>
          </cell>
          <cell r="F404">
            <v>158323</v>
          </cell>
          <cell r="G404" t="str">
            <v>GAZVST</v>
          </cell>
          <cell r="H404">
            <v>1.074E-2</v>
          </cell>
          <cell r="I404">
            <v>3.8663999999999997E-2</v>
          </cell>
        </row>
        <row r="405">
          <cell r="D405" t="str">
            <v>SM0333D0</v>
          </cell>
          <cell r="E405">
            <v>158396</v>
          </cell>
          <cell r="F405">
            <v>158403</v>
          </cell>
          <cell r="G405" t="str">
            <v>GAZVST</v>
          </cell>
          <cell r="H405">
            <v>1.074E-2</v>
          </cell>
          <cell r="I405">
            <v>3.8663999999999997E-2</v>
          </cell>
        </row>
        <row r="406">
          <cell r="D406" t="str">
            <v>SM1261D0</v>
          </cell>
          <cell r="E406">
            <v>157861</v>
          </cell>
          <cell r="F406">
            <v>157834</v>
          </cell>
          <cell r="G406" t="str">
            <v>EGDTGM</v>
          </cell>
          <cell r="H406">
            <v>1.074E-2</v>
          </cell>
          <cell r="I406">
            <v>3.8663999999999997E-2</v>
          </cell>
        </row>
        <row r="407">
          <cell r="D407" t="str">
            <v>SM0335D0</v>
          </cell>
          <cell r="E407">
            <v>158065</v>
          </cell>
          <cell r="F407">
            <v>158074</v>
          </cell>
          <cell r="G407" t="str">
            <v>GAZVST</v>
          </cell>
          <cell r="H407">
            <v>1.0373E-2</v>
          </cell>
          <cell r="I407">
            <v>3.7343000000000001E-2</v>
          </cell>
        </row>
        <row r="408">
          <cell r="D408" t="str">
            <v>SM0881D0</v>
          </cell>
          <cell r="E408">
            <v>158779</v>
          </cell>
          <cell r="F408">
            <v>158788</v>
          </cell>
          <cell r="G408" t="str">
            <v>GAZVST</v>
          </cell>
          <cell r="H408">
            <v>1.0373E-2</v>
          </cell>
          <cell r="I408">
            <v>3.7343000000000001E-2</v>
          </cell>
        </row>
        <row r="409">
          <cell r="D409" t="str">
            <v>SM1143D0</v>
          </cell>
          <cell r="E409">
            <v>157004</v>
          </cell>
          <cell r="F409">
            <v>157013</v>
          </cell>
          <cell r="G409" t="str">
            <v>PETRLD</v>
          </cell>
          <cell r="H409">
            <v>1.0373E-2</v>
          </cell>
          <cell r="I409">
            <v>3.7343000000000001E-2</v>
          </cell>
        </row>
        <row r="410">
          <cell r="D410" t="str">
            <v>SM0337D0</v>
          </cell>
          <cell r="E410">
            <v>155243</v>
          </cell>
          <cell r="F410">
            <v>155252</v>
          </cell>
          <cell r="G410" t="str">
            <v>INCONI</v>
          </cell>
          <cell r="H410">
            <v>1.074E-2</v>
          </cell>
          <cell r="I410">
            <v>3.8663999999999997E-2</v>
          </cell>
        </row>
        <row r="411">
          <cell r="D411" t="str">
            <v>SM0342D0</v>
          </cell>
          <cell r="E411">
            <v>155243</v>
          </cell>
          <cell r="F411">
            <v>155252</v>
          </cell>
          <cell r="G411" t="str">
            <v>IMPRTM</v>
          </cell>
          <cell r="H411">
            <v>1.074E-2</v>
          </cell>
          <cell r="I411">
            <v>3.8663999999999997E-2</v>
          </cell>
        </row>
        <row r="412">
          <cell r="D412" t="str">
            <v>SM0343D0</v>
          </cell>
          <cell r="E412">
            <v>155243</v>
          </cell>
          <cell r="F412">
            <v>155252</v>
          </cell>
          <cell r="G412" t="str">
            <v>MOONLD</v>
          </cell>
          <cell r="H412">
            <v>1.074E-2</v>
          </cell>
          <cell r="I412">
            <v>3.8663999999999997E-2</v>
          </cell>
        </row>
        <row r="413">
          <cell r="D413" t="str">
            <v>SM0345D0</v>
          </cell>
          <cell r="E413">
            <v>155314</v>
          </cell>
          <cell r="F413">
            <v>155332</v>
          </cell>
          <cell r="G413" t="str">
            <v>EGDTGM</v>
          </cell>
          <cell r="H413">
            <v>1.074E-2</v>
          </cell>
          <cell r="I413">
            <v>3.8663999999999997E-2</v>
          </cell>
        </row>
        <row r="414">
          <cell r="D414" t="str">
            <v>SM0895D0</v>
          </cell>
          <cell r="E414">
            <v>155243</v>
          </cell>
          <cell r="F414">
            <v>155252</v>
          </cell>
          <cell r="G414" t="str">
            <v>INCOII</v>
          </cell>
          <cell r="H414">
            <v>1.074E-2</v>
          </cell>
          <cell r="I414">
            <v>3.8663999999999997E-2</v>
          </cell>
        </row>
        <row r="415">
          <cell r="D415" t="str">
            <v>SM1021D0</v>
          </cell>
          <cell r="E415">
            <v>158699</v>
          </cell>
          <cell r="F415">
            <v>158724</v>
          </cell>
          <cell r="G415" t="str">
            <v>TIMGZB</v>
          </cell>
          <cell r="H415">
            <v>1.074E-2</v>
          </cell>
          <cell r="I415">
            <v>3.8663999999999997E-2</v>
          </cell>
        </row>
        <row r="416">
          <cell r="D416" t="str">
            <v>SM1028D0</v>
          </cell>
          <cell r="E416">
            <v>158564</v>
          </cell>
          <cell r="F416">
            <v>157353</v>
          </cell>
          <cell r="G416" t="str">
            <v>GAZVST</v>
          </cell>
          <cell r="H416">
            <v>1.074E-2</v>
          </cell>
          <cell r="I416">
            <v>3.8663999999999997E-2</v>
          </cell>
        </row>
        <row r="417">
          <cell r="D417" t="str">
            <v>SM0339D0</v>
          </cell>
          <cell r="E417">
            <v>155243</v>
          </cell>
          <cell r="F417">
            <v>155252</v>
          </cell>
          <cell r="G417" t="str">
            <v>EGDTGM</v>
          </cell>
          <cell r="H417">
            <v>1.074E-2</v>
          </cell>
          <cell r="I417">
            <v>3.8663999999999997E-2</v>
          </cell>
        </row>
        <row r="418">
          <cell r="D418" t="str">
            <v>SM0340D0</v>
          </cell>
          <cell r="E418">
            <v>155243</v>
          </cell>
          <cell r="F418">
            <v>155252</v>
          </cell>
          <cell r="G418" t="str">
            <v>AERITM</v>
          </cell>
          <cell r="H418">
            <v>1.074E-2</v>
          </cell>
          <cell r="I418">
            <v>3.8663999999999997E-2</v>
          </cell>
        </row>
        <row r="419">
          <cell r="D419" t="str">
            <v>SM0344D0</v>
          </cell>
          <cell r="E419">
            <v>155289</v>
          </cell>
          <cell r="F419">
            <v>155298</v>
          </cell>
          <cell r="G419" t="str">
            <v>EGDTGM</v>
          </cell>
          <cell r="H419">
            <v>1.074E-2</v>
          </cell>
          <cell r="I419">
            <v>3.8663999999999997E-2</v>
          </cell>
        </row>
        <row r="420">
          <cell r="D420" t="str">
            <v>SM0346D0</v>
          </cell>
          <cell r="E420">
            <v>155289</v>
          </cell>
          <cell r="F420">
            <v>155305</v>
          </cell>
          <cell r="G420" t="str">
            <v>EGDTGM</v>
          </cell>
          <cell r="H420">
            <v>1.074E-2</v>
          </cell>
          <cell r="I420">
            <v>3.8663999999999997E-2</v>
          </cell>
        </row>
        <row r="421">
          <cell r="D421" t="str">
            <v>SM0347D0</v>
          </cell>
          <cell r="E421">
            <v>157246</v>
          </cell>
          <cell r="F421">
            <v>157255</v>
          </cell>
          <cell r="G421" t="str">
            <v>GAZVST</v>
          </cell>
          <cell r="H421">
            <v>1.074E-2</v>
          </cell>
          <cell r="I421">
            <v>3.8663999999999997E-2</v>
          </cell>
        </row>
        <row r="422">
          <cell r="D422" t="str">
            <v>SM0116D0</v>
          </cell>
          <cell r="E422">
            <v>158010</v>
          </cell>
          <cell r="F422">
            <v>158029</v>
          </cell>
          <cell r="G422" t="str">
            <v>GAZVST</v>
          </cell>
          <cell r="H422">
            <v>1.1166000000000001E-2</v>
          </cell>
          <cell r="I422">
            <v>4.0197999999999998E-2</v>
          </cell>
        </row>
        <row r="423">
          <cell r="D423" t="str">
            <v>SM1008D0</v>
          </cell>
          <cell r="E423">
            <v>158653</v>
          </cell>
          <cell r="F423">
            <v>158671</v>
          </cell>
          <cell r="G423" t="str">
            <v>GAZVST</v>
          </cell>
          <cell r="H423">
            <v>1.1166000000000001E-2</v>
          </cell>
          <cell r="I423">
            <v>4.0197999999999998E-2</v>
          </cell>
        </row>
        <row r="424">
          <cell r="D424" t="str">
            <v>SM1020D0</v>
          </cell>
          <cell r="E424">
            <v>158653</v>
          </cell>
          <cell r="F424">
            <v>158662</v>
          </cell>
          <cell r="G424" t="str">
            <v>GAZVST</v>
          </cell>
          <cell r="H424">
            <v>1.1166000000000001E-2</v>
          </cell>
          <cell r="I424">
            <v>4.0197999999999998E-2</v>
          </cell>
        </row>
        <row r="425">
          <cell r="D425" t="str">
            <v>SM1020D1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1.1166000000000001E-2</v>
          </cell>
          <cell r="I425">
            <v>4.0197999999999998E-2</v>
          </cell>
        </row>
        <row r="426">
          <cell r="D426" t="str">
            <v>SM1032D0</v>
          </cell>
          <cell r="E426">
            <v>12643</v>
          </cell>
          <cell r="F426">
            <v>12652</v>
          </cell>
          <cell r="G426" t="str">
            <v>GAZVST</v>
          </cell>
          <cell r="H426">
            <v>1.1166000000000001E-2</v>
          </cell>
          <cell r="I426">
            <v>4.0197999999999998E-2</v>
          </cell>
        </row>
        <row r="427">
          <cell r="D427" t="str">
            <v>SM1092D0</v>
          </cell>
          <cell r="E427">
            <v>158653</v>
          </cell>
          <cell r="F427">
            <v>158671</v>
          </cell>
          <cell r="G427" t="str">
            <v>PETRLD</v>
          </cell>
          <cell r="H427">
            <v>1.1166000000000001E-2</v>
          </cell>
          <cell r="I427">
            <v>4.0197999999999998E-2</v>
          </cell>
        </row>
        <row r="428">
          <cell r="D428" t="str">
            <v>SM0348D0</v>
          </cell>
          <cell r="E428">
            <v>9280</v>
          </cell>
          <cell r="F428">
            <v>9299</v>
          </cell>
          <cell r="G428" t="str">
            <v>EGDTGM</v>
          </cell>
          <cell r="H428">
            <v>1.0763999999999999E-2</v>
          </cell>
          <cell r="I428">
            <v>3.875E-2</v>
          </cell>
        </row>
        <row r="429">
          <cell r="D429" t="str">
            <v>SM0349D0</v>
          </cell>
          <cell r="E429">
            <v>9262</v>
          </cell>
          <cell r="F429">
            <v>9271</v>
          </cell>
          <cell r="G429" t="str">
            <v>EGDTGM</v>
          </cell>
          <cell r="H429">
            <v>1.0763999999999999E-2</v>
          </cell>
          <cell r="I429">
            <v>3.875E-2</v>
          </cell>
        </row>
        <row r="430">
          <cell r="D430" t="str">
            <v>SM0350D0</v>
          </cell>
          <cell r="E430">
            <v>9397</v>
          </cell>
          <cell r="F430">
            <v>9404</v>
          </cell>
          <cell r="G430" t="str">
            <v>EGDTGM</v>
          </cell>
          <cell r="H430">
            <v>1.0763999999999999E-2</v>
          </cell>
          <cell r="I430">
            <v>3.875E-2</v>
          </cell>
        </row>
        <row r="431">
          <cell r="D431" t="str">
            <v>SM0312D0</v>
          </cell>
          <cell r="E431">
            <v>9459</v>
          </cell>
          <cell r="F431">
            <v>9468</v>
          </cell>
          <cell r="G431" t="str">
            <v>EGDTGM</v>
          </cell>
          <cell r="H431">
            <v>1.0814000000000001E-2</v>
          </cell>
          <cell r="I431">
            <v>3.8929999999999999E-2</v>
          </cell>
        </row>
        <row r="432">
          <cell r="D432" t="str">
            <v>SM0351D0</v>
          </cell>
          <cell r="E432">
            <v>9495</v>
          </cell>
          <cell r="F432">
            <v>9501</v>
          </cell>
          <cell r="G432" t="str">
            <v>GAZVST</v>
          </cell>
          <cell r="H432">
            <v>1.0814000000000001E-2</v>
          </cell>
          <cell r="I432">
            <v>3.8929999999999999E-2</v>
          </cell>
        </row>
        <row r="433">
          <cell r="D433" t="str">
            <v>SM0352D0</v>
          </cell>
          <cell r="E433">
            <v>12091</v>
          </cell>
          <cell r="F433">
            <v>12108</v>
          </cell>
          <cell r="G433" t="str">
            <v>EGDTGM</v>
          </cell>
          <cell r="H433">
            <v>1.0814000000000001E-2</v>
          </cell>
          <cell r="I433">
            <v>3.8929999999999999E-2</v>
          </cell>
        </row>
        <row r="434">
          <cell r="D434" t="str">
            <v>SM0354D0</v>
          </cell>
          <cell r="E434">
            <v>9459</v>
          </cell>
          <cell r="F434">
            <v>9477</v>
          </cell>
          <cell r="G434" t="str">
            <v>GAZVST</v>
          </cell>
          <cell r="H434">
            <v>1.0814000000000001E-2</v>
          </cell>
          <cell r="I434">
            <v>3.8929999999999999E-2</v>
          </cell>
        </row>
        <row r="435">
          <cell r="D435" t="str">
            <v>SM0355D0</v>
          </cell>
          <cell r="E435">
            <v>12876</v>
          </cell>
          <cell r="F435">
            <v>12885</v>
          </cell>
          <cell r="G435" t="str">
            <v>GAZVST</v>
          </cell>
          <cell r="H435">
            <v>1.0814000000000001E-2</v>
          </cell>
          <cell r="I435">
            <v>3.8929999999999999E-2</v>
          </cell>
        </row>
        <row r="436">
          <cell r="D436" t="str">
            <v>SM0356D0</v>
          </cell>
          <cell r="E436">
            <v>9459</v>
          </cell>
          <cell r="F436">
            <v>9468</v>
          </cell>
          <cell r="G436" t="str">
            <v>EGDTGM</v>
          </cell>
          <cell r="H436">
            <v>1.0814000000000001E-2</v>
          </cell>
          <cell r="I436">
            <v>3.8929999999999999E-2</v>
          </cell>
        </row>
        <row r="437">
          <cell r="D437" t="str">
            <v>SM0357D0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1.0814000000000001E-2</v>
          </cell>
          <cell r="I437">
            <v>3.8929999999999999E-2</v>
          </cell>
        </row>
        <row r="438">
          <cell r="D438" t="str">
            <v>SM0359D0</v>
          </cell>
          <cell r="E438">
            <v>27285</v>
          </cell>
          <cell r="F438">
            <v>27294</v>
          </cell>
          <cell r="G438" t="str">
            <v>EGDTGM</v>
          </cell>
          <cell r="H438">
            <v>1.0814000000000001E-2</v>
          </cell>
          <cell r="I438">
            <v>3.8929999999999999E-2</v>
          </cell>
        </row>
        <row r="439">
          <cell r="D439" t="str">
            <v>SM0868D0</v>
          </cell>
          <cell r="E439">
            <v>12849</v>
          </cell>
          <cell r="F439">
            <v>12858</v>
          </cell>
          <cell r="G439" t="str">
            <v>GAZVST</v>
          </cell>
          <cell r="H439">
            <v>1.0814000000000001E-2</v>
          </cell>
          <cell r="I439">
            <v>3.8929999999999999E-2</v>
          </cell>
        </row>
        <row r="440">
          <cell r="D440" t="str">
            <v>SM0914D0</v>
          </cell>
          <cell r="E440">
            <v>12340</v>
          </cell>
          <cell r="F440">
            <v>12359</v>
          </cell>
          <cell r="G440" t="str">
            <v>GAZVST</v>
          </cell>
          <cell r="H440">
            <v>1.0814000000000001E-2</v>
          </cell>
          <cell r="I440">
            <v>3.8929999999999999E-2</v>
          </cell>
        </row>
        <row r="441">
          <cell r="D441" t="str">
            <v>SM0915D0</v>
          </cell>
          <cell r="E441">
            <v>9538</v>
          </cell>
          <cell r="F441">
            <v>9547</v>
          </cell>
          <cell r="G441" t="str">
            <v>GAZVST</v>
          </cell>
          <cell r="H441">
            <v>1.0814000000000001E-2</v>
          </cell>
          <cell r="I441">
            <v>3.8929999999999999E-2</v>
          </cell>
        </row>
        <row r="442">
          <cell r="D442" t="str">
            <v>SM1107D0</v>
          </cell>
          <cell r="E442">
            <v>11398</v>
          </cell>
          <cell r="F442">
            <v>11405</v>
          </cell>
          <cell r="G442" t="str">
            <v>GAZVST</v>
          </cell>
          <cell r="H442">
            <v>1.0814000000000001E-2</v>
          </cell>
          <cell r="I442">
            <v>3.8929999999999999E-2</v>
          </cell>
        </row>
        <row r="443">
          <cell r="D443" t="str">
            <v>SM1115D0</v>
          </cell>
          <cell r="E443">
            <v>12091</v>
          </cell>
          <cell r="F443">
            <v>12108</v>
          </cell>
          <cell r="G443" t="str">
            <v>HAISAN</v>
          </cell>
          <cell r="H443">
            <v>1.0814000000000001E-2</v>
          </cell>
          <cell r="I443">
            <v>3.8929999999999999E-2</v>
          </cell>
        </row>
        <row r="444">
          <cell r="D444" t="str">
            <v>SM1236D0</v>
          </cell>
          <cell r="E444">
            <v>9654</v>
          </cell>
          <cell r="F444">
            <v>9663</v>
          </cell>
          <cell r="G444" t="str">
            <v>GAZVST</v>
          </cell>
          <cell r="H444">
            <v>1.0814000000000001E-2</v>
          </cell>
          <cell r="I444">
            <v>3.8929999999999999E-2</v>
          </cell>
        </row>
        <row r="445">
          <cell r="D445" t="str">
            <v>SM0300D0</v>
          </cell>
          <cell r="E445">
            <v>26564</v>
          </cell>
          <cell r="F445">
            <v>26573</v>
          </cell>
          <cell r="G445" t="str">
            <v>GAZVST</v>
          </cell>
          <cell r="H445">
            <v>1.0782E-2</v>
          </cell>
          <cell r="I445">
            <v>3.8815000000000002E-2</v>
          </cell>
        </row>
        <row r="446">
          <cell r="D446" t="str">
            <v>SM0363D0</v>
          </cell>
          <cell r="E446">
            <v>27631</v>
          </cell>
          <cell r="F446">
            <v>27677</v>
          </cell>
          <cell r="G446" t="str">
            <v>EGDTGM</v>
          </cell>
          <cell r="H446">
            <v>1.0782E-2</v>
          </cell>
          <cell r="I446">
            <v>3.8815000000000002E-2</v>
          </cell>
        </row>
        <row r="447">
          <cell r="D447" t="str">
            <v>SM0364D0</v>
          </cell>
          <cell r="E447">
            <v>31011</v>
          </cell>
          <cell r="F447">
            <v>31020</v>
          </cell>
          <cell r="G447" t="str">
            <v>EGDTGM</v>
          </cell>
          <cell r="H447">
            <v>1.0782E-2</v>
          </cell>
          <cell r="I447">
            <v>3.8815000000000002E-2</v>
          </cell>
        </row>
        <row r="448">
          <cell r="D448" t="str">
            <v>SM0365D0</v>
          </cell>
          <cell r="E448">
            <v>27436</v>
          </cell>
          <cell r="F448">
            <v>27445</v>
          </cell>
          <cell r="G448" t="str">
            <v>EGDTGM</v>
          </cell>
          <cell r="H448">
            <v>1.0782E-2</v>
          </cell>
          <cell r="I448">
            <v>3.8815000000000002E-2</v>
          </cell>
        </row>
        <row r="449">
          <cell r="D449" t="str">
            <v>SM0368D0</v>
          </cell>
          <cell r="E449">
            <v>27631</v>
          </cell>
          <cell r="F449">
            <v>27640</v>
          </cell>
          <cell r="G449" t="str">
            <v>EGDTGM</v>
          </cell>
          <cell r="H449">
            <v>1.0782E-2</v>
          </cell>
          <cell r="I449">
            <v>3.8815000000000002E-2</v>
          </cell>
        </row>
        <row r="450">
          <cell r="D450" t="str">
            <v>SM0370D0</v>
          </cell>
          <cell r="E450">
            <v>28246</v>
          </cell>
          <cell r="F450">
            <v>28255</v>
          </cell>
          <cell r="G450" t="str">
            <v>CEFAOR</v>
          </cell>
          <cell r="H450">
            <v>1.0782E-2</v>
          </cell>
          <cell r="I450">
            <v>3.8815000000000002E-2</v>
          </cell>
        </row>
        <row r="451">
          <cell r="D451" t="str">
            <v>SM0371D0</v>
          </cell>
          <cell r="E451">
            <v>26975</v>
          </cell>
          <cell r="F451">
            <v>26984</v>
          </cell>
          <cell r="G451" t="str">
            <v>SALGAZ</v>
          </cell>
          <cell r="H451">
            <v>1.0782E-2</v>
          </cell>
          <cell r="I451">
            <v>3.8815000000000002E-2</v>
          </cell>
        </row>
        <row r="452">
          <cell r="D452" t="str">
            <v>SM0372D0</v>
          </cell>
          <cell r="E452">
            <v>28665</v>
          </cell>
          <cell r="F452">
            <v>28674</v>
          </cell>
          <cell r="G452" t="str">
            <v>NUTRIE</v>
          </cell>
          <cell r="H452">
            <v>1.0782E-2</v>
          </cell>
          <cell r="I452">
            <v>3.8815000000000002E-2</v>
          </cell>
        </row>
        <row r="453">
          <cell r="D453" t="str">
            <v>SM0510D0</v>
          </cell>
          <cell r="E453">
            <v>26564</v>
          </cell>
          <cell r="F453">
            <v>26573</v>
          </cell>
          <cell r="G453" t="str">
            <v>ROMTRS</v>
          </cell>
          <cell r="H453">
            <v>1.0782E-2</v>
          </cell>
          <cell r="I453">
            <v>3.8815000000000002E-2</v>
          </cell>
        </row>
        <row r="454">
          <cell r="D454" t="str">
            <v>SM0586D0</v>
          </cell>
          <cell r="E454">
            <v>26877</v>
          </cell>
          <cell r="F454">
            <v>26886</v>
          </cell>
          <cell r="G454" t="str">
            <v>EGDTGM</v>
          </cell>
          <cell r="H454">
            <v>1.0782E-2</v>
          </cell>
          <cell r="I454">
            <v>3.8815000000000002E-2</v>
          </cell>
        </row>
        <row r="455">
          <cell r="D455" t="str">
            <v>SM0900D1</v>
          </cell>
          <cell r="E455">
            <v>26564</v>
          </cell>
          <cell r="F455">
            <v>26573</v>
          </cell>
          <cell r="G455" t="str">
            <v>DISTVO</v>
          </cell>
          <cell r="H455">
            <v>1.0782E-2</v>
          </cell>
          <cell r="I455">
            <v>3.8815000000000002E-2</v>
          </cell>
        </row>
        <row r="456">
          <cell r="D456" t="str">
            <v>SM0900D2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1.0782E-2</v>
          </cell>
          <cell r="I456">
            <v>3.8815000000000002E-2</v>
          </cell>
        </row>
        <row r="457">
          <cell r="D457" t="str">
            <v>SM0912D0</v>
          </cell>
          <cell r="E457">
            <v>30014</v>
          </cell>
          <cell r="F457">
            <v>30023</v>
          </cell>
          <cell r="G457" t="str">
            <v>GAZVST</v>
          </cell>
          <cell r="H457">
            <v>1.0782E-2</v>
          </cell>
          <cell r="I457">
            <v>3.8815000000000002E-2</v>
          </cell>
        </row>
        <row r="458">
          <cell r="D458" t="str">
            <v>SM0916D0</v>
          </cell>
          <cell r="E458">
            <v>27631</v>
          </cell>
          <cell r="F458">
            <v>27668</v>
          </cell>
          <cell r="G458" t="str">
            <v>EGDTGM</v>
          </cell>
          <cell r="H458">
            <v>1.0782E-2</v>
          </cell>
          <cell r="I458">
            <v>3.8815000000000002E-2</v>
          </cell>
        </row>
        <row r="459">
          <cell r="D459" t="str">
            <v>SM1016D0</v>
          </cell>
          <cell r="E459">
            <v>27436</v>
          </cell>
          <cell r="F459">
            <v>27445</v>
          </cell>
          <cell r="G459" t="str">
            <v>EURCAR</v>
          </cell>
          <cell r="H459">
            <v>1.0782E-2</v>
          </cell>
          <cell r="I459">
            <v>3.8815000000000002E-2</v>
          </cell>
        </row>
        <row r="460">
          <cell r="D460" t="str">
            <v>SM1081D0</v>
          </cell>
          <cell r="E460">
            <v>136642</v>
          </cell>
          <cell r="F460">
            <v>136651</v>
          </cell>
          <cell r="G460" t="str">
            <v>EGDTGM</v>
          </cell>
          <cell r="H460">
            <v>1.0782E-2</v>
          </cell>
          <cell r="I460">
            <v>3.8815000000000002E-2</v>
          </cell>
        </row>
        <row r="461">
          <cell r="D461" t="str">
            <v>SM1083D0</v>
          </cell>
          <cell r="E461">
            <v>137540</v>
          </cell>
          <cell r="F461">
            <v>137559</v>
          </cell>
          <cell r="G461" t="str">
            <v>CPLCNC</v>
          </cell>
          <cell r="H461">
            <v>1.0782E-2</v>
          </cell>
          <cell r="I461">
            <v>3.8815000000000002E-2</v>
          </cell>
        </row>
        <row r="462">
          <cell r="D462" t="str">
            <v>SM1095D0</v>
          </cell>
          <cell r="E462">
            <v>136848</v>
          </cell>
          <cell r="F462">
            <v>136857</v>
          </cell>
          <cell r="G462" t="str">
            <v>CPLCNC</v>
          </cell>
          <cell r="H462">
            <v>1.0782E-2</v>
          </cell>
          <cell r="I462">
            <v>3.8815000000000002E-2</v>
          </cell>
        </row>
        <row r="463">
          <cell r="D463" t="str">
            <v>SM1100D0</v>
          </cell>
          <cell r="E463">
            <v>32153</v>
          </cell>
          <cell r="F463">
            <v>27490</v>
          </cell>
          <cell r="G463" t="str">
            <v>GAZVST</v>
          </cell>
          <cell r="H463">
            <v>1.0782E-2</v>
          </cell>
          <cell r="I463">
            <v>3.8815000000000002E-2</v>
          </cell>
        </row>
        <row r="464">
          <cell r="D464" t="str">
            <v>SM1171D0</v>
          </cell>
          <cell r="E464">
            <v>26564</v>
          </cell>
          <cell r="F464">
            <v>26573</v>
          </cell>
          <cell r="G464" t="str">
            <v>TERMOR</v>
          </cell>
          <cell r="H464">
            <v>1.0782E-2</v>
          </cell>
          <cell r="I464">
            <v>3.8815000000000002E-2</v>
          </cell>
        </row>
        <row r="465">
          <cell r="D465" t="str">
            <v>SM1033D0</v>
          </cell>
          <cell r="E465">
            <v>11584</v>
          </cell>
          <cell r="F465">
            <v>11593</v>
          </cell>
          <cell r="G465" t="str">
            <v>EGDTGM</v>
          </cell>
          <cell r="H465">
            <v>1.082E-2</v>
          </cell>
          <cell r="I465">
            <v>3.8952000000000001E-2</v>
          </cell>
        </row>
        <row r="466">
          <cell r="D466" t="str">
            <v>SM1154D0</v>
          </cell>
          <cell r="E466">
            <v>9627</v>
          </cell>
          <cell r="F466">
            <v>9636</v>
          </cell>
          <cell r="G466" t="str">
            <v>EGDTGM</v>
          </cell>
          <cell r="H466">
            <v>1.082E-2</v>
          </cell>
          <cell r="I466">
            <v>3.8952000000000001E-2</v>
          </cell>
        </row>
        <row r="467">
          <cell r="D467" t="str">
            <v>SM0360D1</v>
          </cell>
          <cell r="E467">
            <v>9360</v>
          </cell>
          <cell r="F467">
            <v>9379</v>
          </cell>
          <cell r="G467" t="str">
            <v>GAZVST</v>
          </cell>
          <cell r="H467">
            <v>1.0814000000000001E-2</v>
          </cell>
          <cell r="I467">
            <v>3.8929999999999999E-2</v>
          </cell>
        </row>
        <row r="468">
          <cell r="D468" t="str">
            <v>SM0360D2</v>
          </cell>
          <cell r="E468">
            <v>9262</v>
          </cell>
          <cell r="F468">
            <v>9271</v>
          </cell>
          <cell r="G468" t="str">
            <v>CETARL</v>
          </cell>
          <cell r="H468">
            <v>1.0814000000000001E-2</v>
          </cell>
          <cell r="I468">
            <v>3.8929999999999999E-2</v>
          </cell>
        </row>
        <row r="469">
          <cell r="D469" t="str">
            <v>SM0362D0</v>
          </cell>
          <cell r="E469">
            <v>9333</v>
          </cell>
          <cell r="F469">
            <v>9351</v>
          </cell>
          <cell r="G469" t="str">
            <v>EGDTGM</v>
          </cell>
          <cell r="H469">
            <v>1.0814000000000001E-2</v>
          </cell>
          <cell r="I469">
            <v>3.8929999999999999E-2</v>
          </cell>
        </row>
        <row r="470">
          <cell r="D470" t="str">
            <v>SM0997D0</v>
          </cell>
          <cell r="E470">
            <v>9397</v>
          </cell>
          <cell r="F470">
            <v>9422</v>
          </cell>
          <cell r="G470" t="str">
            <v>EGDTGM</v>
          </cell>
          <cell r="H470">
            <v>1.0814000000000001E-2</v>
          </cell>
          <cell r="I470">
            <v>3.8929999999999999E-2</v>
          </cell>
        </row>
        <row r="471">
          <cell r="D471" t="str">
            <v>SM1268D0</v>
          </cell>
          <cell r="E471">
            <v>9262</v>
          </cell>
          <cell r="F471">
            <v>9271</v>
          </cell>
          <cell r="G471" t="str">
            <v>EGDTGM</v>
          </cell>
          <cell r="H471">
            <v>1.0814000000000001E-2</v>
          </cell>
          <cell r="I471">
            <v>3.8929999999999999E-2</v>
          </cell>
        </row>
        <row r="472">
          <cell r="D472" t="str">
            <v>SM1281D0</v>
          </cell>
          <cell r="G472" t="str">
            <v>IFGSZH</v>
          </cell>
          <cell r="H472">
            <v>1.0829999999999999E-2</v>
          </cell>
          <cell r="I472">
            <v>3.8988000000000002E-2</v>
          </cell>
        </row>
        <row r="473">
          <cell r="D473" t="str">
            <v>SM0115D0</v>
          </cell>
          <cell r="E473">
            <v>43313</v>
          </cell>
          <cell r="F473">
            <v>43322</v>
          </cell>
          <cell r="G473" t="str">
            <v>VEGETL</v>
          </cell>
          <cell r="H473">
            <v>1.1051999999999999E-2</v>
          </cell>
          <cell r="I473">
            <v>3.9787000000000003E-2</v>
          </cell>
        </row>
        <row r="474">
          <cell r="D474" t="str">
            <v>SM0528D0</v>
          </cell>
          <cell r="E474">
            <v>44177</v>
          </cell>
          <cell r="F474">
            <v>44186</v>
          </cell>
          <cell r="G474" t="str">
            <v>DISTSR</v>
          </cell>
          <cell r="H474">
            <v>1.1051999999999999E-2</v>
          </cell>
          <cell r="I474">
            <v>3.9787000000000003E-2</v>
          </cell>
        </row>
        <row r="475">
          <cell r="D475" t="str">
            <v>SM1260D0</v>
          </cell>
          <cell r="E475">
            <v>42682</v>
          </cell>
          <cell r="F475">
            <v>42691</v>
          </cell>
          <cell r="G475" t="str">
            <v>CETCHI</v>
          </cell>
          <cell r="H475">
            <v>1.1051999999999999E-2</v>
          </cell>
          <cell r="I475">
            <v>3.9787000000000003E-2</v>
          </cell>
        </row>
        <row r="476">
          <cell r="D476" t="str">
            <v>SM0183D0</v>
          </cell>
          <cell r="E476">
            <v>43992</v>
          </cell>
          <cell r="F476">
            <v>44006</v>
          </cell>
          <cell r="G476" t="str">
            <v>DISTSR</v>
          </cell>
          <cell r="H476">
            <v>1.1051999999999999E-2</v>
          </cell>
          <cell r="I476">
            <v>3.9787000000000003E-2</v>
          </cell>
        </row>
        <row r="477">
          <cell r="D477" t="str">
            <v>SM0514D0</v>
          </cell>
          <cell r="E477">
            <v>75114</v>
          </cell>
          <cell r="F477">
            <v>75123</v>
          </cell>
          <cell r="G477" t="str">
            <v>DISTSR</v>
          </cell>
          <cell r="H477">
            <v>1.1051999999999999E-2</v>
          </cell>
          <cell r="I477">
            <v>3.9787000000000003E-2</v>
          </cell>
        </row>
        <row r="478">
          <cell r="D478" t="str">
            <v>SM0527D0</v>
          </cell>
          <cell r="E478">
            <v>42682</v>
          </cell>
          <cell r="F478">
            <v>42691</v>
          </cell>
          <cell r="G478" t="str">
            <v>DISTSR</v>
          </cell>
          <cell r="H478">
            <v>1.1051999999999999E-2</v>
          </cell>
          <cell r="I478">
            <v>3.9787000000000003E-2</v>
          </cell>
        </row>
        <row r="479">
          <cell r="D479" t="str">
            <v>SM0529D0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1.1051999999999999E-2</v>
          </cell>
          <cell r="I479">
            <v>3.9787000000000003E-2</v>
          </cell>
        </row>
        <row r="480">
          <cell r="D480" t="str">
            <v>SM0530D0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1.1051999999999999E-2</v>
          </cell>
          <cell r="I480">
            <v>3.9787000000000003E-2</v>
          </cell>
        </row>
        <row r="481">
          <cell r="D481" t="str">
            <v>SM0531D1</v>
          </cell>
          <cell r="E481">
            <v>42708</v>
          </cell>
          <cell r="F481">
            <v>42717</v>
          </cell>
          <cell r="G481" t="str">
            <v>DISTSR</v>
          </cell>
          <cell r="H481">
            <v>1.1051999999999999E-2</v>
          </cell>
          <cell r="I481">
            <v>3.9787000000000003E-2</v>
          </cell>
        </row>
        <row r="482">
          <cell r="D482" t="str">
            <v>SM0532D0</v>
          </cell>
          <cell r="E482">
            <v>44391</v>
          </cell>
          <cell r="F482">
            <v>44408</v>
          </cell>
          <cell r="G482" t="str">
            <v>DISTSR</v>
          </cell>
          <cell r="H482">
            <v>1.1051999999999999E-2</v>
          </cell>
          <cell r="I482">
            <v>3.9787000000000003E-2</v>
          </cell>
        </row>
        <row r="483">
          <cell r="D483" t="str">
            <v>SM1079D0</v>
          </cell>
          <cell r="E483">
            <v>42708</v>
          </cell>
          <cell r="F483">
            <v>42726</v>
          </cell>
          <cell r="G483" t="str">
            <v>MREXLS</v>
          </cell>
          <cell r="H483">
            <v>1.1051999999999999E-2</v>
          </cell>
          <cell r="I483">
            <v>3.9787000000000003E-2</v>
          </cell>
        </row>
        <row r="484">
          <cell r="D484" t="str">
            <v>SM0919D1</v>
          </cell>
          <cell r="E484">
            <v>159614</v>
          </cell>
          <cell r="F484">
            <v>159623</v>
          </cell>
          <cell r="G484" t="str">
            <v>TULCGZ</v>
          </cell>
          <cell r="H484">
            <v>1.1181E-2</v>
          </cell>
          <cell r="I484">
            <v>4.0252000000000003E-2</v>
          </cell>
        </row>
        <row r="485">
          <cell r="D485" t="str">
            <v>SM0919D2</v>
          </cell>
          <cell r="E485">
            <v>159614</v>
          </cell>
          <cell r="F485">
            <v>159623</v>
          </cell>
          <cell r="G485" t="str">
            <v>ALUMTL</v>
          </cell>
          <cell r="H485">
            <v>1.1181E-2</v>
          </cell>
          <cell r="I485">
            <v>4.0252000000000003E-2</v>
          </cell>
        </row>
        <row r="486">
          <cell r="D486" t="str">
            <v>SM0533D0</v>
          </cell>
          <cell r="E486">
            <v>60507</v>
          </cell>
          <cell r="F486">
            <v>60516</v>
          </cell>
          <cell r="G486" t="str">
            <v>DISTSR</v>
          </cell>
          <cell r="H486">
            <v>1.1181E-2</v>
          </cell>
          <cell r="I486">
            <v>4.0252000000000003E-2</v>
          </cell>
        </row>
        <row r="487">
          <cell r="D487" t="str">
            <v>SM0534D0</v>
          </cell>
          <cell r="E487">
            <v>60419</v>
          </cell>
          <cell r="F487">
            <v>60428</v>
          </cell>
          <cell r="G487" t="str">
            <v>DISTSR</v>
          </cell>
          <cell r="H487">
            <v>1.1181E-2</v>
          </cell>
          <cell r="I487">
            <v>4.0252000000000003E-2</v>
          </cell>
        </row>
        <row r="488">
          <cell r="D488" t="str">
            <v>SM0535D0</v>
          </cell>
          <cell r="E488">
            <v>60687</v>
          </cell>
          <cell r="F488">
            <v>60696</v>
          </cell>
          <cell r="G488" t="str">
            <v>DISTSR</v>
          </cell>
          <cell r="H488">
            <v>1.1181E-2</v>
          </cell>
          <cell r="I488">
            <v>4.0252000000000003E-2</v>
          </cell>
        </row>
        <row r="489">
          <cell r="D489" t="str">
            <v>SM0869D0</v>
          </cell>
          <cell r="E489">
            <v>60847</v>
          </cell>
          <cell r="F489">
            <v>60856</v>
          </cell>
          <cell r="G489" t="str">
            <v>DISTSR</v>
          </cell>
          <cell r="H489">
            <v>1.1181E-2</v>
          </cell>
          <cell r="I489">
            <v>4.0252000000000003E-2</v>
          </cell>
        </row>
        <row r="490">
          <cell r="D490" t="str">
            <v>SM0974D0</v>
          </cell>
          <cell r="E490">
            <v>62191</v>
          </cell>
          <cell r="F490">
            <v>62208</v>
          </cell>
          <cell r="G490" t="str">
            <v>DISTSR</v>
          </cell>
          <cell r="H490">
            <v>1.1181E-2</v>
          </cell>
          <cell r="I490">
            <v>4.0252000000000003E-2</v>
          </cell>
        </row>
        <row r="491">
          <cell r="D491" t="str">
            <v>SM1002D0</v>
          </cell>
          <cell r="E491">
            <v>61372</v>
          </cell>
          <cell r="F491">
            <v>61381</v>
          </cell>
          <cell r="G491" t="str">
            <v>DISTSR</v>
          </cell>
          <cell r="H491">
            <v>1.1181E-2</v>
          </cell>
          <cell r="I491">
            <v>4.0252000000000003E-2</v>
          </cell>
        </row>
        <row r="492">
          <cell r="D492" t="str">
            <v>SM1094D0</v>
          </cell>
          <cell r="E492">
            <v>60687</v>
          </cell>
          <cell r="F492">
            <v>60696</v>
          </cell>
          <cell r="G492" t="str">
            <v>COMPRE</v>
          </cell>
          <cell r="H492">
            <v>1.1181E-2</v>
          </cell>
          <cell r="I492">
            <v>4.0252000000000003E-2</v>
          </cell>
        </row>
        <row r="493">
          <cell r="D493" t="str">
            <v>SM1231D0</v>
          </cell>
          <cell r="E493">
            <v>60507</v>
          </cell>
          <cell r="F493">
            <v>60516</v>
          </cell>
          <cell r="G493" t="str">
            <v>DISTSR</v>
          </cell>
          <cell r="H493">
            <v>1.1181E-2</v>
          </cell>
          <cell r="I493">
            <v>4.0252000000000003E-2</v>
          </cell>
        </row>
        <row r="494">
          <cell r="D494" t="str">
            <v>SM1149D0</v>
          </cell>
          <cell r="E494">
            <v>62397</v>
          </cell>
          <cell r="F494">
            <v>62404</v>
          </cell>
          <cell r="G494" t="str">
            <v>DISTSR</v>
          </cell>
          <cell r="H494">
            <v>1.0862E-2</v>
          </cell>
          <cell r="I494">
            <v>3.9102999999999999E-2</v>
          </cell>
        </row>
        <row r="495">
          <cell r="D495" t="str">
            <v>SM1262D0</v>
          </cell>
          <cell r="E495">
            <v>60482</v>
          </cell>
          <cell r="F495">
            <v>60491</v>
          </cell>
          <cell r="G495" t="str">
            <v>MEGCST</v>
          </cell>
          <cell r="H495">
            <v>1.0862E-2</v>
          </cell>
          <cell r="I495">
            <v>3.9102999999999999E-2</v>
          </cell>
        </row>
        <row r="496">
          <cell r="D496" t="str">
            <v>SM0536D1</v>
          </cell>
          <cell r="E496">
            <v>160617</v>
          </cell>
          <cell r="F496">
            <v>160626</v>
          </cell>
          <cell r="G496" t="str">
            <v>DISTSR</v>
          </cell>
          <cell r="H496">
            <v>1.1181E-2</v>
          </cell>
          <cell r="I496">
            <v>4.0252000000000003E-2</v>
          </cell>
        </row>
        <row r="497">
          <cell r="D497" t="str">
            <v>SM0536D2</v>
          </cell>
          <cell r="E497">
            <v>159730</v>
          </cell>
          <cell r="F497">
            <v>159749</v>
          </cell>
          <cell r="G497" t="str">
            <v>MACING</v>
          </cell>
          <cell r="H497">
            <v>1.1181E-2</v>
          </cell>
          <cell r="I497">
            <v>4.0252000000000003E-2</v>
          </cell>
        </row>
        <row r="498">
          <cell r="D498" t="str">
            <v>SM0998D0</v>
          </cell>
          <cell r="E498">
            <v>75098</v>
          </cell>
          <cell r="F498">
            <v>75105</v>
          </cell>
          <cell r="G498" t="str">
            <v>DISTSR</v>
          </cell>
          <cell r="H498">
            <v>1.1181E-2</v>
          </cell>
          <cell r="I498">
            <v>4.0252000000000003E-2</v>
          </cell>
        </row>
        <row r="499">
          <cell r="D499" t="str">
            <v>SM0537D0</v>
          </cell>
          <cell r="E499">
            <v>159687</v>
          </cell>
          <cell r="F499">
            <v>159696</v>
          </cell>
          <cell r="G499" t="str">
            <v>DISTSR</v>
          </cell>
          <cell r="H499">
            <v>1.0867999999999999E-2</v>
          </cell>
          <cell r="I499">
            <v>3.9125E-2</v>
          </cell>
        </row>
        <row r="500">
          <cell r="D500" t="str">
            <v>SM0524D0</v>
          </cell>
          <cell r="E500">
            <v>75098</v>
          </cell>
          <cell r="F500">
            <v>75105</v>
          </cell>
          <cell r="G500" t="str">
            <v>DISTSR</v>
          </cell>
          <cell r="H500">
            <v>1.0938E-2</v>
          </cell>
          <cell r="I500">
            <v>3.9377000000000002E-2</v>
          </cell>
        </row>
        <row r="501">
          <cell r="D501" t="str">
            <v>SM0525D1</v>
          </cell>
          <cell r="E501">
            <v>75098</v>
          </cell>
          <cell r="F501">
            <v>75105</v>
          </cell>
          <cell r="G501" t="str">
            <v>MITTGL</v>
          </cell>
          <cell r="H501">
            <v>1.0938E-2</v>
          </cell>
          <cell r="I501">
            <v>3.9377000000000002E-2</v>
          </cell>
        </row>
        <row r="502">
          <cell r="D502" t="str">
            <v>SM0525D2</v>
          </cell>
          <cell r="E502">
            <v>75098</v>
          </cell>
          <cell r="F502">
            <v>75105</v>
          </cell>
          <cell r="G502" t="str">
            <v>ELCGAL</v>
          </cell>
          <cell r="H502">
            <v>1.0938E-2</v>
          </cell>
          <cell r="I502">
            <v>3.9377000000000002E-2</v>
          </cell>
        </row>
        <row r="503">
          <cell r="D503" t="str">
            <v>SM0525D3</v>
          </cell>
          <cell r="E503">
            <v>75098</v>
          </cell>
          <cell r="F503">
            <v>75105</v>
          </cell>
          <cell r="G503" t="str">
            <v>MITTGL</v>
          </cell>
          <cell r="H503">
            <v>1.0938E-2</v>
          </cell>
          <cell r="I503">
            <v>3.9377000000000002E-2</v>
          </cell>
        </row>
        <row r="504">
          <cell r="D504" t="str">
            <v>SM0525D4</v>
          </cell>
          <cell r="E504">
            <v>75098</v>
          </cell>
          <cell r="F504">
            <v>75105</v>
          </cell>
          <cell r="G504" t="str">
            <v>ELCGAL</v>
          </cell>
          <cell r="H504">
            <v>1.0938E-2</v>
          </cell>
          <cell r="I504">
            <v>3.9377000000000002E-2</v>
          </cell>
        </row>
        <row r="505">
          <cell r="D505" t="str">
            <v>SM1082D0</v>
          </cell>
          <cell r="E505">
            <v>77224</v>
          </cell>
          <cell r="F505">
            <v>77233</v>
          </cell>
          <cell r="G505" t="str">
            <v>FIERGL</v>
          </cell>
          <cell r="H505">
            <v>1.0938E-2</v>
          </cell>
          <cell r="I505">
            <v>3.9377000000000002E-2</v>
          </cell>
        </row>
        <row r="506">
          <cell r="D506" t="str">
            <v>SM0519D0</v>
          </cell>
          <cell r="E506">
            <v>42682</v>
          </cell>
          <cell r="F506">
            <v>42691</v>
          </cell>
          <cell r="G506" t="str">
            <v>PETRLD</v>
          </cell>
          <cell r="H506">
            <v>1.0938E-2</v>
          </cell>
          <cell r="I506">
            <v>3.9377000000000002E-2</v>
          </cell>
        </row>
        <row r="507">
          <cell r="D507" t="str">
            <v>SM0520D0</v>
          </cell>
          <cell r="E507">
            <v>77028</v>
          </cell>
          <cell r="F507">
            <v>77064</v>
          </cell>
          <cell r="G507" t="str">
            <v>ZAHLIE</v>
          </cell>
          <cell r="H507">
            <v>1.0938E-2</v>
          </cell>
          <cell r="I507">
            <v>3.9377000000000002E-2</v>
          </cell>
        </row>
        <row r="508">
          <cell r="D508" t="str">
            <v>SM0521D0</v>
          </cell>
          <cell r="E508">
            <v>77313</v>
          </cell>
          <cell r="F508">
            <v>77322</v>
          </cell>
          <cell r="G508" t="str">
            <v>DISTSR</v>
          </cell>
          <cell r="H508">
            <v>1.0938E-2</v>
          </cell>
          <cell r="I508">
            <v>3.9377000000000002E-2</v>
          </cell>
        </row>
        <row r="509">
          <cell r="D509" t="str">
            <v>SM0522D0</v>
          </cell>
          <cell r="E509">
            <v>77153</v>
          </cell>
          <cell r="F509">
            <v>77162</v>
          </cell>
          <cell r="G509" t="str">
            <v>DISTSR</v>
          </cell>
          <cell r="H509">
            <v>1.0938E-2</v>
          </cell>
          <cell r="I509">
            <v>3.9377000000000002E-2</v>
          </cell>
        </row>
        <row r="510">
          <cell r="D510" t="str">
            <v>SM0523D1</v>
          </cell>
          <cell r="E510">
            <v>76585</v>
          </cell>
          <cell r="F510">
            <v>76594</v>
          </cell>
          <cell r="G510" t="str">
            <v>SPDIGL</v>
          </cell>
          <cell r="H510">
            <v>1.0938E-2</v>
          </cell>
          <cell r="I510">
            <v>3.9377000000000002E-2</v>
          </cell>
        </row>
        <row r="511">
          <cell r="D511" t="str">
            <v>SM0523D2</v>
          </cell>
          <cell r="E511">
            <v>76585</v>
          </cell>
          <cell r="F511">
            <v>76594</v>
          </cell>
          <cell r="G511" t="str">
            <v>DISTSR</v>
          </cell>
          <cell r="H511">
            <v>1.0938E-2</v>
          </cell>
          <cell r="I511">
            <v>3.9377000000000002E-2</v>
          </cell>
        </row>
        <row r="512">
          <cell r="D512" t="str">
            <v>SM0950D0</v>
          </cell>
          <cell r="E512">
            <v>76674</v>
          </cell>
          <cell r="F512">
            <v>76683</v>
          </cell>
          <cell r="G512" t="str">
            <v>DISTSR</v>
          </cell>
          <cell r="H512">
            <v>1.0938E-2</v>
          </cell>
          <cell r="I512">
            <v>3.9377000000000002E-2</v>
          </cell>
        </row>
        <row r="513">
          <cell r="D513" t="str">
            <v>SM0968D0</v>
          </cell>
          <cell r="E513">
            <v>76601</v>
          </cell>
          <cell r="F513">
            <v>76610</v>
          </cell>
          <cell r="G513" t="str">
            <v>VEGA93</v>
          </cell>
          <cell r="H513">
            <v>1.0938E-2</v>
          </cell>
          <cell r="I513">
            <v>3.9377000000000002E-2</v>
          </cell>
        </row>
        <row r="514">
          <cell r="D514" t="str">
            <v>SM0980D0</v>
          </cell>
          <cell r="E514">
            <v>76692</v>
          </cell>
          <cell r="F514">
            <v>76709</v>
          </cell>
          <cell r="G514" t="str">
            <v>VEGA93</v>
          </cell>
          <cell r="H514">
            <v>1.0938E-2</v>
          </cell>
          <cell r="I514">
            <v>3.9377000000000002E-2</v>
          </cell>
        </row>
        <row r="515">
          <cell r="D515" t="str">
            <v>SM0517D0</v>
          </cell>
          <cell r="E515">
            <v>161794</v>
          </cell>
          <cell r="F515">
            <v>161801</v>
          </cell>
          <cell r="G515" t="str">
            <v>EGDTGM</v>
          </cell>
          <cell r="H515">
            <v>1.1074000000000001E-2</v>
          </cell>
          <cell r="I515">
            <v>3.9865999999999999E-2</v>
          </cell>
        </row>
        <row r="516">
          <cell r="D516" t="str">
            <v>SM0518D0</v>
          </cell>
          <cell r="E516">
            <v>161945</v>
          </cell>
          <cell r="F516">
            <v>161954</v>
          </cell>
          <cell r="G516" t="str">
            <v>GZESTV</v>
          </cell>
          <cell r="H516">
            <v>1.1074000000000001E-2</v>
          </cell>
          <cell r="I516">
            <v>3.9865999999999999E-2</v>
          </cell>
        </row>
        <row r="517">
          <cell r="D517" t="str">
            <v>SM0896D0</v>
          </cell>
          <cell r="E517">
            <v>164936</v>
          </cell>
          <cell r="F517">
            <v>164945</v>
          </cell>
          <cell r="G517" t="str">
            <v>GZESTV</v>
          </cell>
          <cell r="H517">
            <v>1.1074000000000001E-2</v>
          </cell>
          <cell r="I517">
            <v>3.9865999999999999E-2</v>
          </cell>
        </row>
        <row r="518">
          <cell r="D518" t="str">
            <v>SM0920D0</v>
          </cell>
          <cell r="E518">
            <v>161829</v>
          </cell>
          <cell r="F518">
            <v>161838</v>
          </cell>
          <cell r="G518" t="str">
            <v>GZESTV</v>
          </cell>
          <cell r="H518">
            <v>1.1074000000000001E-2</v>
          </cell>
          <cell r="I518">
            <v>3.9865999999999999E-2</v>
          </cell>
        </row>
        <row r="519">
          <cell r="D519" t="str">
            <v>SM0978D0</v>
          </cell>
          <cell r="E519">
            <v>161794</v>
          </cell>
          <cell r="F519">
            <v>161801</v>
          </cell>
          <cell r="G519" t="str">
            <v>RULMNT</v>
          </cell>
          <cell r="H519">
            <v>1.1074000000000001E-2</v>
          </cell>
          <cell r="I519">
            <v>3.9865999999999999E-2</v>
          </cell>
        </row>
        <row r="520">
          <cell r="D520" t="str">
            <v>SM1019D0</v>
          </cell>
          <cell r="E520">
            <v>163137</v>
          </cell>
          <cell r="F520">
            <v>163146</v>
          </cell>
          <cell r="G520" t="str">
            <v>GZESTV</v>
          </cell>
          <cell r="H520">
            <v>1.1074000000000001E-2</v>
          </cell>
          <cell r="I520">
            <v>3.9865999999999999E-2</v>
          </cell>
        </row>
        <row r="521">
          <cell r="D521" t="str">
            <v>SM1114D0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1.1074000000000001E-2</v>
          </cell>
          <cell r="I521">
            <v>3.9865999999999999E-2</v>
          </cell>
        </row>
        <row r="522">
          <cell r="D522" t="str">
            <v>SM1130D0</v>
          </cell>
          <cell r="E522">
            <v>162194</v>
          </cell>
          <cell r="F522">
            <v>162265</v>
          </cell>
          <cell r="G522" t="str">
            <v>EGDTGM</v>
          </cell>
          <cell r="H522">
            <v>1.1074000000000001E-2</v>
          </cell>
          <cell r="I522">
            <v>3.9865999999999999E-2</v>
          </cell>
        </row>
        <row r="523">
          <cell r="D523" t="str">
            <v>SM1150D0</v>
          </cell>
          <cell r="E523">
            <v>165817</v>
          </cell>
          <cell r="F523">
            <v>165826</v>
          </cell>
          <cell r="G523" t="str">
            <v>SAGEMR</v>
          </cell>
          <cell r="H523">
            <v>1.1074000000000001E-2</v>
          </cell>
          <cell r="I523">
            <v>3.9865999999999999E-2</v>
          </cell>
        </row>
        <row r="524">
          <cell r="D524" t="str">
            <v>SM1151D0</v>
          </cell>
          <cell r="E524">
            <v>166529</v>
          </cell>
          <cell r="F524">
            <v>166538</v>
          </cell>
          <cell r="G524" t="str">
            <v>GZESTV</v>
          </cell>
          <cell r="H524">
            <v>1.1074000000000001E-2</v>
          </cell>
          <cell r="I524">
            <v>3.9865999999999999E-2</v>
          </cell>
        </row>
        <row r="525">
          <cell r="D525" t="str">
            <v>SM1229D0</v>
          </cell>
          <cell r="E525">
            <v>163324</v>
          </cell>
          <cell r="F525">
            <v>163333</v>
          </cell>
          <cell r="G525" t="str">
            <v>GZESTV</v>
          </cell>
          <cell r="H525">
            <v>1.1074000000000001E-2</v>
          </cell>
          <cell r="I525">
            <v>3.9865999999999999E-2</v>
          </cell>
        </row>
        <row r="526">
          <cell r="D526" t="str">
            <v>SM1238D0</v>
          </cell>
          <cell r="E526">
            <v>165817</v>
          </cell>
          <cell r="F526">
            <v>165826</v>
          </cell>
          <cell r="G526" t="str">
            <v>GZESTV</v>
          </cell>
          <cell r="H526">
            <v>1.1074000000000001E-2</v>
          </cell>
          <cell r="I526">
            <v>3.9865999999999999E-2</v>
          </cell>
        </row>
        <row r="527">
          <cell r="D527" t="str">
            <v>SM1250D0</v>
          </cell>
          <cell r="E527">
            <v>161856</v>
          </cell>
          <cell r="F527">
            <v>161865</v>
          </cell>
          <cell r="G527" t="str">
            <v>GZESTV</v>
          </cell>
          <cell r="H527">
            <v>1.1074000000000001E-2</v>
          </cell>
          <cell r="I527">
            <v>3.9865999999999999E-2</v>
          </cell>
        </row>
        <row r="528">
          <cell r="D528" t="str">
            <v>SM1256D0</v>
          </cell>
          <cell r="E528">
            <v>163137</v>
          </cell>
          <cell r="F528">
            <v>163155</v>
          </cell>
          <cell r="G528" t="str">
            <v>SAFIRC</v>
          </cell>
          <cell r="H528">
            <v>1.1074000000000001E-2</v>
          </cell>
          <cell r="I528">
            <v>3.9865999999999999E-2</v>
          </cell>
        </row>
        <row r="529">
          <cell r="D529" t="str">
            <v>SM1078D0</v>
          </cell>
          <cell r="E529">
            <v>75258</v>
          </cell>
          <cell r="F529">
            <v>75267</v>
          </cell>
          <cell r="G529" t="str">
            <v>DISTSR</v>
          </cell>
          <cell r="H529">
            <v>1.1113E-2</v>
          </cell>
          <cell r="I529">
            <v>4.0007000000000001E-2</v>
          </cell>
        </row>
        <row r="530">
          <cell r="D530" t="str">
            <v>SM0513D0</v>
          </cell>
          <cell r="E530">
            <v>75203</v>
          </cell>
          <cell r="F530">
            <v>75212</v>
          </cell>
          <cell r="G530" t="str">
            <v>DISTSR</v>
          </cell>
          <cell r="H530">
            <v>1.0939000000000001E-2</v>
          </cell>
          <cell r="I530">
            <v>3.9379999999999998E-2</v>
          </cell>
        </row>
        <row r="531">
          <cell r="D531" t="str">
            <v>SM0511D1</v>
          </cell>
          <cell r="E531">
            <v>176212</v>
          </cell>
          <cell r="F531">
            <v>176258</v>
          </cell>
          <cell r="G531" t="str">
            <v>SMCPRE</v>
          </cell>
          <cell r="H531">
            <v>1.1049E-2</v>
          </cell>
          <cell r="I531">
            <v>3.9775999999999999E-2</v>
          </cell>
        </row>
        <row r="532">
          <cell r="D532" t="str">
            <v>SM0511D2</v>
          </cell>
          <cell r="E532">
            <v>176212</v>
          </cell>
          <cell r="F532">
            <v>176258</v>
          </cell>
          <cell r="G532" t="str">
            <v>DISTSR</v>
          </cell>
          <cell r="H532">
            <v>1.1049E-2</v>
          </cell>
          <cell r="I532">
            <v>3.9775999999999999E-2</v>
          </cell>
        </row>
        <row r="533">
          <cell r="D533" t="str">
            <v>SM0512D0</v>
          </cell>
          <cell r="E533">
            <v>174744</v>
          </cell>
          <cell r="F533">
            <v>174753</v>
          </cell>
          <cell r="G533" t="str">
            <v>DISTSR</v>
          </cell>
          <cell r="H533">
            <v>1.1049E-2</v>
          </cell>
          <cell r="I533">
            <v>3.9775999999999999E-2</v>
          </cell>
        </row>
        <row r="534">
          <cell r="D534" t="str">
            <v>SM0516D2</v>
          </cell>
          <cell r="E534">
            <v>174922</v>
          </cell>
          <cell r="F534">
            <v>174931</v>
          </cell>
          <cell r="G534" t="str">
            <v>DISTSR</v>
          </cell>
          <cell r="H534">
            <v>1.1049E-2</v>
          </cell>
          <cell r="I534">
            <v>3.9775999999999999E-2</v>
          </cell>
        </row>
        <row r="535">
          <cell r="D535" t="str">
            <v>SM1109D0</v>
          </cell>
          <cell r="E535">
            <v>175055</v>
          </cell>
          <cell r="F535">
            <v>175064</v>
          </cell>
          <cell r="G535" t="str">
            <v>GAZMIR</v>
          </cell>
          <cell r="H535">
            <v>1.1049E-2</v>
          </cell>
          <cell r="I535">
            <v>3.9775999999999999E-2</v>
          </cell>
        </row>
        <row r="536">
          <cell r="D536" t="str">
            <v>SM1110D0</v>
          </cell>
          <cell r="E536">
            <v>174744</v>
          </cell>
          <cell r="F536">
            <v>174753</v>
          </cell>
          <cell r="G536" t="str">
            <v>GAZMIR</v>
          </cell>
          <cell r="H536">
            <v>1.1049E-2</v>
          </cell>
          <cell r="I536">
            <v>3.9775999999999999E-2</v>
          </cell>
        </row>
        <row r="537">
          <cell r="D537" t="str">
            <v>SM0502D0</v>
          </cell>
          <cell r="E537">
            <v>25068</v>
          </cell>
          <cell r="F537">
            <v>25120</v>
          </cell>
          <cell r="G537" t="str">
            <v>EGDTGM</v>
          </cell>
          <cell r="H537">
            <v>1.0741000000000001E-2</v>
          </cell>
          <cell r="I537">
            <v>3.8668000000000001E-2</v>
          </cell>
        </row>
        <row r="538">
          <cell r="D538" t="str">
            <v>SM0508D0</v>
          </cell>
          <cell r="E538">
            <v>174860</v>
          </cell>
          <cell r="F538">
            <v>174879</v>
          </cell>
          <cell r="G538" t="str">
            <v>DISTSR</v>
          </cell>
          <cell r="H538">
            <v>1.0741000000000001E-2</v>
          </cell>
          <cell r="I538">
            <v>3.8668000000000001E-2</v>
          </cell>
        </row>
        <row r="539">
          <cell r="D539" t="str">
            <v>SM0515D0</v>
          </cell>
          <cell r="E539">
            <v>66438</v>
          </cell>
          <cell r="F539">
            <v>66447</v>
          </cell>
          <cell r="G539" t="str">
            <v>DISTSR</v>
          </cell>
          <cell r="H539">
            <v>1.0741000000000001E-2</v>
          </cell>
          <cell r="I539">
            <v>3.8668000000000001E-2</v>
          </cell>
        </row>
        <row r="540">
          <cell r="D540" t="str">
            <v>SM1018D0</v>
          </cell>
          <cell r="E540">
            <v>174860</v>
          </cell>
          <cell r="F540">
            <v>174879</v>
          </cell>
          <cell r="G540" t="str">
            <v>VRNCRT</v>
          </cell>
          <cell r="H540">
            <v>1.0741000000000001E-2</v>
          </cell>
          <cell r="I540">
            <v>3.8668000000000001E-2</v>
          </cell>
        </row>
        <row r="541">
          <cell r="D541" t="str">
            <v>SM1063D0</v>
          </cell>
          <cell r="E541">
            <v>174860</v>
          </cell>
          <cell r="F541">
            <v>174879</v>
          </cell>
          <cell r="G541" t="str">
            <v>TEHNST</v>
          </cell>
          <cell r="H541">
            <v>1.0741000000000001E-2</v>
          </cell>
          <cell r="I541">
            <v>3.8668000000000001E-2</v>
          </cell>
        </row>
        <row r="542">
          <cell r="D542" t="str">
            <v>SM0504D0</v>
          </cell>
          <cell r="E542">
            <v>26029</v>
          </cell>
          <cell r="F542">
            <v>26038</v>
          </cell>
          <cell r="G542" t="str">
            <v>CONDUR</v>
          </cell>
          <cell r="H542">
            <v>1.0748000000000001E-2</v>
          </cell>
          <cell r="I542">
            <v>3.8692999999999998E-2</v>
          </cell>
        </row>
        <row r="543">
          <cell r="D543" t="str">
            <v>SM1077D1</v>
          </cell>
          <cell r="E543">
            <v>20563</v>
          </cell>
          <cell r="F543">
            <v>20581</v>
          </cell>
          <cell r="G543" t="str">
            <v>CHCBOR</v>
          </cell>
          <cell r="H543">
            <v>1.0748000000000001E-2</v>
          </cell>
          <cell r="I543">
            <v>3.8692999999999998E-2</v>
          </cell>
        </row>
        <row r="544">
          <cell r="D544" t="str">
            <v>SM1077D2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1.0748000000000001E-2</v>
          </cell>
          <cell r="I544">
            <v>3.8692999999999998E-2</v>
          </cell>
        </row>
        <row r="545">
          <cell r="D545" t="str">
            <v>SM0503D0</v>
          </cell>
          <cell r="E545">
            <v>24766</v>
          </cell>
          <cell r="F545">
            <v>24775</v>
          </cell>
          <cell r="G545" t="str">
            <v>AGR256</v>
          </cell>
          <cell r="H545">
            <v>1.0723E-2</v>
          </cell>
          <cell r="I545">
            <v>3.8602999999999998E-2</v>
          </cell>
        </row>
        <row r="546">
          <cell r="D546" t="str">
            <v>SM0505D0</v>
          </cell>
          <cell r="E546">
            <v>24766</v>
          </cell>
          <cell r="F546">
            <v>24775</v>
          </cell>
          <cell r="G546" t="str">
            <v>EGDTGM</v>
          </cell>
          <cell r="H546">
            <v>1.0723E-2</v>
          </cell>
          <cell r="I546">
            <v>3.8602999999999998E-2</v>
          </cell>
        </row>
        <row r="547">
          <cell r="D547" t="str">
            <v>SM0890D0</v>
          </cell>
          <cell r="E547">
            <v>21855</v>
          </cell>
          <cell r="F547">
            <v>21864</v>
          </cell>
          <cell r="G547" t="str">
            <v>EGDTGM</v>
          </cell>
          <cell r="H547">
            <v>1.0723E-2</v>
          </cell>
          <cell r="I547">
            <v>3.8602999999999998E-2</v>
          </cell>
        </row>
        <row r="548">
          <cell r="D548" t="str">
            <v>SM0891D0</v>
          </cell>
          <cell r="E548">
            <v>23715</v>
          </cell>
          <cell r="F548">
            <v>23724</v>
          </cell>
          <cell r="G548" t="str">
            <v>EGDTGM</v>
          </cell>
          <cell r="H548">
            <v>1.0723E-2</v>
          </cell>
          <cell r="I548">
            <v>3.8602999999999998E-2</v>
          </cell>
        </row>
        <row r="549">
          <cell r="D549" t="str">
            <v>SM0901D0</v>
          </cell>
          <cell r="E549">
            <v>23948</v>
          </cell>
          <cell r="F549">
            <v>23957</v>
          </cell>
          <cell r="G549" t="str">
            <v>AGRORB</v>
          </cell>
          <cell r="H549">
            <v>1.0723E-2</v>
          </cell>
          <cell r="I549">
            <v>3.8602999999999998E-2</v>
          </cell>
        </row>
        <row r="550">
          <cell r="D550" t="str">
            <v>SM0924D0</v>
          </cell>
          <cell r="E550">
            <v>23948</v>
          </cell>
          <cell r="F550">
            <v>23957</v>
          </cell>
          <cell r="G550" t="str">
            <v>EGDTGM</v>
          </cell>
          <cell r="H550">
            <v>1.0723E-2</v>
          </cell>
          <cell r="I550">
            <v>3.8602999999999998E-2</v>
          </cell>
        </row>
        <row r="551">
          <cell r="D551" t="str">
            <v>SM0377D0</v>
          </cell>
          <cell r="E551">
            <v>116796</v>
          </cell>
          <cell r="F551">
            <v>116812</v>
          </cell>
          <cell r="G551" t="str">
            <v>EGDTGM</v>
          </cell>
          <cell r="H551">
            <v>1.0244E-2</v>
          </cell>
          <cell r="I551">
            <v>3.6878000000000001E-2</v>
          </cell>
        </row>
        <row r="552">
          <cell r="D552" t="str">
            <v>SM0381D0</v>
          </cell>
          <cell r="E552">
            <v>83525</v>
          </cell>
          <cell r="F552">
            <v>83534</v>
          </cell>
          <cell r="G552" t="str">
            <v>OSSACR</v>
          </cell>
          <cell r="H552">
            <v>1.0244E-2</v>
          </cell>
          <cell r="I552">
            <v>3.6878000000000001E-2</v>
          </cell>
        </row>
        <row r="553">
          <cell r="D553" t="str">
            <v>SM0401D0</v>
          </cell>
          <cell r="E553">
            <v>85984</v>
          </cell>
          <cell r="F553">
            <v>86106</v>
          </cell>
          <cell r="G553" t="str">
            <v>HARGAZ</v>
          </cell>
          <cell r="H553">
            <v>1.0244E-2</v>
          </cell>
          <cell r="I553">
            <v>3.6878000000000001E-2</v>
          </cell>
        </row>
        <row r="554">
          <cell r="D554" t="str">
            <v>SM0373D0</v>
          </cell>
          <cell r="E554">
            <v>83525</v>
          </cell>
          <cell r="F554">
            <v>83534</v>
          </cell>
          <cell r="G554" t="str">
            <v>EGDTGM</v>
          </cell>
          <cell r="H554">
            <v>1.0145E-2</v>
          </cell>
          <cell r="I554">
            <v>3.6521999999999999E-2</v>
          </cell>
        </row>
        <row r="555">
          <cell r="D555" t="str">
            <v>SM0374D0</v>
          </cell>
          <cell r="E555">
            <v>85582</v>
          </cell>
          <cell r="F555">
            <v>85591</v>
          </cell>
          <cell r="G555" t="str">
            <v>HARGAZ</v>
          </cell>
          <cell r="H555">
            <v>1.0145E-2</v>
          </cell>
          <cell r="I555">
            <v>3.6521999999999999E-2</v>
          </cell>
        </row>
        <row r="556">
          <cell r="D556" t="str">
            <v>SM0374D1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1.0145E-2</v>
          </cell>
          <cell r="I556">
            <v>3.6521999999999999E-2</v>
          </cell>
        </row>
        <row r="557">
          <cell r="D557" t="str">
            <v>SM0375D0</v>
          </cell>
          <cell r="E557">
            <v>120254</v>
          </cell>
          <cell r="F557">
            <v>120263</v>
          </cell>
          <cell r="G557" t="str">
            <v>EGDTGM</v>
          </cell>
          <cell r="H557">
            <v>1.0145E-2</v>
          </cell>
          <cell r="I557">
            <v>3.6521999999999999E-2</v>
          </cell>
        </row>
        <row r="558">
          <cell r="D558" t="str">
            <v>SM0382D0</v>
          </cell>
          <cell r="E558">
            <v>85127</v>
          </cell>
          <cell r="F558">
            <v>85225</v>
          </cell>
          <cell r="G558" t="str">
            <v>HARGAZ</v>
          </cell>
          <cell r="H558">
            <v>1.0145E-2</v>
          </cell>
          <cell r="I558">
            <v>3.6521999999999999E-2</v>
          </cell>
        </row>
        <row r="559">
          <cell r="D559" t="str">
            <v>SM0383D0</v>
          </cell>
          <cell r="E559">
            <v>85127</v>
          </cell>
          <cell r="F559">
            <v>85216</v>
          </cell>
          <cell r="G559" t="str">
            <v>HARGAZ</v>
          </cell>
          <cell r="H559">
            <v>1.0145E-2</v>
          </cell>
          <cell r="I559">
            <v>3.6521999999999999E-2</v>
          </cell>
        </row>
        <row r="560">
          <cell r="D560" t="str">
            <v>SM0384D0</v>
          </cell>
          <cell r="E560">
            <v>85127</v>
          </cell>
          <cell r="F560">
            <v>85190</v>
          </cell>
          <cell r="G560" t="str">
            <v>EGDTGM</v>
          </cell>
          <cell r="H560">
            <v>1.0145E-2</v>
          </cell>
          <cell r="I560">
            <v>3.6521999999999999E-2</v>
          </cell>
        </row>
        <row r="561">
          <cell r="D561" t="str">
            <v>SM0409D0</v>
          </cell>
          <cell r="E561">
            <v>85127</v>
          </cell>
          <cell r="F561">
            <v>85136</v>
          </cell>
          <cell r="G561" t="str">
            <v>HARGAZ</v>
          </cell>
          <cell r="H561">
            <v>1.0145E-2</v>
          </cell>
          <cell r="I561">
            <v>3.6521999999999999E-2</v>
          </cell>
        </row>
        <row r="562">
          <cell r="D562" t="str">
            <v>SM0410D0</v>
          </cell>
          <cell r="E562">
            <v>83197</v>
          </cell>
          <cell r="F562">
            <v>83204</v>
          </cell>
          <cell r="G562" t="str">
            <v>HARGAZ</v>
          </cell>
          <cell r="H562">
            <v>1.0145E-2</v>
          </cell>
          <cell r="I562">
            <v>3.6521999999999999E-2</v>
          </cell>
        </row>
        <row r="563">
          <cell r="D563" t="str">
            <v>SM0840D0</v>
          </cell>
          <cell r="E563">
            <v>114514</v>
          </cell>
          <cell r="F563">
            <v>114523</v>
          </cell>
          <cell r="G563" t="str">
            <v>EGDTGM</v>
          </cell>
          <cell r="H563">
            <v>1.0145E-2</v>
          </cell>
          <cell r="I563">
            <v>3.6521999999999999E-2</v>
          </cell>
        </row>
        <row r="564">
          <cell r="D564" t="str">
            <v>SM1240D0</v>
          </cell>
          <cell r="E564">
            <v>120307</v>
          </cell>
          <cell r="F564">
            <v>120254</v>
          </cell>
          <cell r="G564" t="str">
            <v>EGDTGM</v>
          </cell>
          <cell r="H564">
            <v>1.0145E-2</v>
          </cell>
          <cell r="I564">
            <v>3.6521999999999999E-2</v>
          </cell>
        </row>
        <row r="565">
          <cell r="D565" t="str">
            <v>SM0834D0</v>
          </cell>
          <cell r="E565">
            <v>114514</v>
          </cell>
          <cell r="F565">
            <v>114596</v>
          </cell>
          <cell r="G565" t="str">
            <v>EGDTGM</v>
          </cell>
          <cell r="H565">
            <v>1.0484E-2</v>
          </cell>
          <cell r="I565">
            <v>3.7741999999999998E-2</v>
          </cell>
        </row>
        <row r="566">
          <cell r="D566" t="str">
            <v>SM1001D0</v>
          </cell>
          <cell r="E566">
            <v>114514</v>
          </cell>
          <cell r="F566">
            <v>114523</v>
          </cell>
          <cell r="G566" t="str">
            <v>SICERM</v>
          </cell>
          <cell r="H566">
            <v>1.0484E-2</v>
          </cell>
          <cell r="I566">
            <v>3.7741999999999998E-2</v>
          </cell>
        </row>
        <row r="567">
          <cell r="D567" t="str">
            <v>SM0411D0</v>
          </cell>
          <cell r="E567">
            <v>83133</v>
          </cell>
          <cell r="F567">
            <v>83142</v>
          </cell>
          <cell r="G567" t="str">
            <v>EGDTGM</v>
          </cell>
          <cell r="H567">
            <v>1.1072E-2</v>
          </cell>
          <cell r="I567">
            <v>3.9858999999999999E-2</v>
          </cell>
        </row>
        <row r="568">
          <cell r="D568" t="str">
            <v>SM0412D0</v>
          </cell>
          <cell r="E568">
            <v>83749</v>
          </cell>
          <cell r="F568">
            <v>83758</v>
          </cell>
          <cell r="G568" t="str">
            <v>EGDTGM</v>
          </cell>
          <cell r="H568">
            <v>1.1072E-2</v>
          </cell>
          <cell r="I568">
            <v>3.9858999999999999E-2</v>
          </cell>
        </row>
        <row r="569">
          <cell r="D569" t="str">
            <v>SM0413D0</v>
          </cell>
          <cell r="E569">
            <v>84629</v>
          </cell>
          <cell r="F569">
            <v>84638</v>
          </cell>
          <cell r="G569" t="str">
            <v>STATCV</v>
          </cell>
          <cell r="H569">
            <v>1.1072E-2</v>
          </cell>
          <cell r="I569">
            <v>3.9858999999999999E-2</v>
          </cell>
        </row>
        <row r="570">
          <cell r="D570" t="str">
            <v>SM0414D0</v>
          </cell>
          <cell r="E570">
            <v>83963</v>
          </cell>
          <cell r="F570">
            <v>83972</v>
          </cell>
          <cell r="G570" t="str">
            <v>HARGAZ</v>
          </cell>
          <cell r="H570">
            <v>1.1072E-2</v>
          </cell>
          <cell r="I570">
            <v>3.9858999999999999E-2</v>
          </cell>
        </row>
        <row r="571">
          <cell r="D571" t="str">
            <v>SM0415D1</v>
          </cell>
          <cell r="E571">
            <v>83320</v>
          </cell>
          <cell r="F571">
            <v>83339</v>
          </cell>
          <cell r="G571" t="str">
            <v>EGDTGM</v>
          </cell>
          <cell r="H571">
            <v>1.1072E-2</v>
          </cell>
          <cell r="I571">
            <v>3.9858999999999999E-2</v>
          </cell>
        </row>
        <row r="572">
          <cell r="D572" t="str">
            <v>SM0415D2</v>
          </cell>
          <cell r="E572">
            <v>83320</v>
          </cell>
          <cell r="F572">
            <v>83339</v>
          </cell>
          <cell r="G572" t="str">
            <v>HEINEK</v>
          </cell>
          <cell r="H572">
            <v>1.1072E-2</v>
          </cell>
          <cell r="I572">
            <v>3.9858999999999999E-2</v>
          </cell>
        </row>
        <row r="573">
          <cell r="D573" t="str">
            <v>SM0416D0</v>
          </cell>
          <cell r="E573">
            <v>83320</v>
          </cell>
          <cell r="F573">
            <v>83339</v>
          </cell>
          <cell r="G573" t="str">
            <v>UMCIUC</v>
          </cell>
          <cell r="H573">
            <v>1.1072E-2</v>
          </cell>
          <cell r="I573">
            <v>3.9858999999999999E-2</v>
          </cell>
        </row>
        <row r="574">
          <cell r="D574" t="str">
            <v>SM0418D0</v>
          </cell>
          <cell r="E574">
            <v>84825</v>
          </cell>
          <cell r="F574">
            <v>84898</v>
          </cell>
          <cell r="G574" t="str">
            <v>HARGAZ</v>
          </cell>
          <cell r="H574">
            <v>1.1072E-2</v>
          </cell>
          <cell r="I574">
            <v>3.9858999999999999E-2</v>
          </cell>
        </row>
        <row r="575">
          <cell r="D575" t="str">
            <v>SM0419D0</v>
          </cell>
          <cell r="E575">
            <v>83464</v>
          </cell>
          <cell r="F575">
            <v>83473</v>
          </cell>
          <cell r="G575" t="str">
            <v>HARGAZ</v>
          </cell>
          <cell r="H575">
            <v>1.1072E-2</v>
          </cell>
          <cell r="I575">
            <v>3.9858999999999999E-2</v>
          </cell>
        </row>
        <row r="576">
          <cell r="D576" t="str">
            <v>SM0420D0</v>
          </cell>
          <cell r="E576">
            <v>85760</v>
          </cell>
          <cell r="F576">
            <v>85779</v>
          </cell>
          <cell r="G576" t="str">
            <v>HARGAZ</v>
          </cell>
          <cell r="H576">
            <v>1.1072E-2</v>
          </cell>
          <cell r="I576">
            <v>3.9858999999999999E-2</v>
          </cell>
        </row>
        <row r="577">
          <cell r="D577" t="str">
            <v>SM0421D0</v>
          </cell>
          <cell r="E577">
            <v>83151</v>
          </cell>
          <cell r="F577">
            <v>83160</v>
          </cell>
          <cell r="G577" t="str">
            <v>EGDTGM</v>
          </cell>
          <cell r="H577">
            <v>1.1072E-2</v>
          </cell>
          <cell r="I577">
            <v>3.9858999999999999E-2</v>
          </cell>
        </row>
        <row r="578">
          <cell r="D578" t="str">
            <v>SM0951D0</v>
          </cell>
          <cell r="E578">
            <v>83320</v>
          </cell>
          <cell r="F578">
            <v>83339</v>
          </cell>
          <cell r="G578" t="str">
            <v>TEHNMC</v>
          </cell>
          <cell r="H578">
            <v>1.1072E-2</v>
          </cell>
          <cell r="I578">
            <v>3.9858999999999999E-2</v>
          </cell>
        </row>
        <row r="579">
          <cell r="D579" t="str">
            <v>SM0999D0</v>
          </cell>
          <cell r="E579">
            <v>84825</v>
          </cell>
          <cell r="F579">
            <v>84852</v>
          </cell>
          <cell r="G579" t="str">
            <v>GORDON</v>
          </cell>
          <cell r="H579">
            <v>1.1072E-2</v>
          </cell>
          <cell r="I579">
            <v>3.9858999999999999E-2</v>
          </cell>
        </row>
        <row r="580">
          <cell r="D580" t="str">
            <v>SM1000D0</v>
          </cell>
          <cell r="E580">
            <v>83561</v>
          </cell>
          <cell r="F580">
            <v>83570</v>
          </cell>
          <cell r="G580" t="str">
            <v>HARGAZ</v>
          </cell>
          <cell r="H580">
            <v>1.1072E-2</v>
          </cell>
          <cell r="I580">
            <v>3.9858999999999999E-2</v>
          </cell>
        </row>
        <row r="581">
          <cell r="D581" t="str">
            <v>SM1025D0</v>
          </cell>
          <cell r="E581">
            <v>86339</v>
          </cell>
          <cell r="F581">
            <v>86357</v>
          </cell>
          <cell r="G581" t="str">
            <v>HARGAZ</v>
          </cell>
          <cell r="H581">
            <v>1.1072E-2</v>
          </cell>
          <cell r="I581">
            <v>3.9858999999999999E-2</v>
          </cell>
        </row>
        <row r="582">
          <cell r="D582" t="str">
            <v>SM0388D0</v>
          </cell>
          <cell r="E582">
            <v>63394</v>
          </cell>
          <cell r="F582">
            <v>63401</v>
          </cell>
          <cell r="G582" t="str">
            <v>DISTSR</v>
          </cell>
          <cell r="H582">
            <v>1.0978999999999999E-2</v>
          </cell>
          <cell r="I582">
            <v>3.9523999999999997E-2</v>
          </cell>
        </row>
        <row r="583">
          <cell r="D583" t="str">
            <v>SM0389D0</v>
          </cell>
          <cell r="E583">
            <v>64425</v>
          </cell>
          <cell r="F583">
            <v>64434</v>
          </cell>
          <cell r="G583" t="str">
            <v>DISTSR</v>
          </cell>
          <cell r="H583">
            <v>1.0978999999999999E-2</v>
          </cell>
          <cell r="I583">
            <v>3.9523999999999997E-2</v>
          </cell>
        </row>
        <row r="584">
          <cell r="D584" t="str">
            <v>SM0391D0</v>
          </cell>
          <cell r="E584">
            <v>63447</v>
          </cell>
          <cell r="F584">
            <v>63456</v>
          </cell>
          <cell r="G584" t="str">
            <v>DISTSR</v>
          </cell>
          <cell r="H584">
            <v>1.0145E-2</v>
          </cell>
          <cell r="I584">
            <v>3.6521999999999999E-2</v>
          </cell>
        </row>
        <row r="585">
          <cell r="D585" t="str">
            <v>SM0392D0</v>
          </cell>
          <cell r="E585">
            <v>64997</v>
          </cell>
          <cell r="F585">
            <v>65002</v>
          </cell>
          <cell r="G585" t="str">
            <v>DISTSR</v>
          </cell>
          <cell r="H585">
            <v>1.0145E-2</v>
          </cell>
          <cell r="I585">
            <v>3.6521999999999999E-2</v>
          </cell>
        </row>
        <row r="586">
          <cell r="D586" t="str">
            <v>SM0393D0</v>
          </cell>
          <cell r="E586">
            <v>63447</v>
          </cell>
          <cell r="F586">
            <v>63465</v>
          </cell>
          <cell r="G586" t="str">
            <v>DISTSR</v>
          </cell>
          <cell r="H586">
            <v>1.0145E-2</v>
          </cell>
          <cell r="I586">
            <v>3.6521999999999999E-2</v>
          </cell>
        </row>
        <row r="587">
          <cell r="D587" t="str">
            <v>SM0396D0</v>
          </cell>
          <cell r="E587">
            <v>63802</v>
          </cell>
          <cell r="F587">
            <v>63811</v>
          </cell>
          <cell r="G587" t="str">
            <v>DISTSR</v>
          </cell>
          <cell r="H587">
            <v>1.0145E-2</v>
          </cell>
          <cell r="I587">
            <v>3.6521999999999999E-2</v>
          </cell>
        </row>
        <row r="588">
          <cell r="D588" t="str">
            <v>SM0397D0</v>
          </cell>
          <cell r="E588">
            <v>86188</v>
          </cell>
          <cell r="F588">
            <v>86197</v>
          </cell>
          <cell r="G588" t="str">
            <v>EGDTGM</v>
          </cell>
          <cell r="H588">
            <v>1.0145E-2</v>
          </cell>
          <cell r="I588">
            <v>3.6521999999999999E-2</v>
          </cell>
        </row>
        <row r="589">
          <cell r="D589" t="str">
            <v>SM0398D0</v>
          </cell>
          <cell r="E589">
            <v>64871</v>
          </cell>
          <cell r="F589">
            <v>64880</v>
          </cell>
          <cell r="G589" t="str">
            <v>CETBLV</v>
          </cell>
          <cell r="H589">
            <v>1.0145E-2</v>
          </cell>
          <cell r="I589">
            <v>3.6521999999999999E-2</v>
          </cell>
        </row>
        <row r="590">
          <cell r="D590" t="str">
            <v>SM0399D0</v>
          </cell>
          <cell r="E590">
            <v>64871</v>
          </cell>
          <cell r="F590">
            <v>64880</v>
          </cell>
          <cell r="G590" t="str">
            <v>IMPERT</v>
          </cell>
          <cell r="H590">
            <v>1.0145E-2</v>
          </cell>
          <cell r="I590">
            <v>3.6521999999999999E-2</v>
          </cell>
        </row>
        <row r="591">
          <cell r="D591" t="str">
            <v>SM0400D0</v>
          </cell>
          <cell r="E591">
            <v>64871</v>
          </cell>
          <cell r="F591">
            <v>64880</v>
          </cell>
          <cell r="G591" t="str">
            <v>DISTSR</v>
          </cell>
          <cell r="H591">
            <v>1.0145E-2</v>
          </cell>
          <cell r="I591">
            <v>3.6521999999999999E-2</v>
          </cell>
        </row>
        <row r="592">
          <cell r="D592" t="str">
            <v>SM0402D0</v>
          </cell>
          <cell r="E592">
            <v>64130</v>
          </cell>
          <cell r="F592">
            <v>64167</v>
          </cell>
          <cell r="G592" t="str">
            <v>COMPIM</v>
          </cell>
          <cell r="H592">
            <v>1.0145E-2</v>
          </cell>
          <cell r="I592">
            <v>3.6521999999999999E-2</v>
          </cell>
        </row>
        <row r="593">
          <cell r="D593" t="str">
            <v>SM0403D0</v>
          </cell>
          <cell r="E593">
            <v>63526</v>
          </cell>
          <cell r="F593">
            <v>63535</v>
          </cell>
          <cell r="G593" t="str">
            <v>DISTSR</v>
          </cell>
          <cell r="H593">
            <v>1.0145E-2</v>
          </cell>
          <cell r="I593">
            <v>3.6521999999999999E-2</v>
          </cell>
        </row>
        <row r="594">
          <cell r="D594" t="str">
            <v>SM0404D0</v>
          </cell>
          <cell r="E594">
            <v>64826</v>
          </cell>
          <cell r="F594">
            <v>64835</v>
          </cell>
          <cell r="G594" t="str">
            <v>DISTSR</v>
          </cell>
          <cell r="H594">
            <v>1.0145E-2</v>
          </cell>
          <cell r="I594">
            <v>3.6521999999999999E-2</v>
          </cell>
        </row>
        <row r="595">
          <cell r="D595" t="str">
            <v>SM0405D0</v>
          </cell>
          <cell r="E595">
            <v>63740</v>
          </cell>
          <cell r="F595">
            <v>63759</v>
          </cell>
          <cell r="G595" t="str">
            <v>DISTSR</v>
          </cell>
          <cell r="H595">
            <v>1.0145E-2</v>
          </cell>
          <cell r="I595">
            <v>3.6521999999999999E-2</v>
          </cell>
        </row>
        <row r="596">
          <cell r="D596" t="str">
            <v>SM0406D0</v>
          </cell>
          <cell r="E596">
            <v>63740</v>
          </cell>
          <cell r="F596">
            <v>63759</v>
          </cell>
          <cell r="G596" t="str">
            <v>AMYLUM</v>
          </cell>
          <cell r="H596">
            <v>1.0145E-2</v>
          </cell>
          <cell r="I596">
            <v>3.6521999999999999E-2</v>
          </cell>
        </row>
        <row r="597">
          <cell r="D597" t="str">
            <v>SM0407D0</v>
          </cell>
          <cell r="E597">
            <v>64461</v>
          </cell>
          <cell r="F597">
            <v>64470</v>
          </cell>
          <cell r="G597" t="str">
            <v>DISTSR</v>
          </cell>
          <cell r="H597">
            <v>1.0145E-2</v>
          </cell>
          <cell r="I597">
            <v>3.6521999999999999E-2</v>
          </cell>
        </row>
        <row r="598">
          <cell r="D598" t="str">
            <v>SM0408D0</v>
          </cell>
          <cell r="E598">
            <v>64096</v>
          </cell>
          <cell r="F598">
            <v>64103</v>
          </cell>
          <cell r="G598" t="str">
            <v>DISTSR</v>
          </cell>
          <cell r="H598">
            <v>1.0145E-2</v>
          </cell>
          <cell r="I598">
            <v>3.6521999999999999E-2</v>
          </cell>
        </row>
        <row r="599">
          <cell r="D599" t="str">
            <v>SM0933D0</v>
          </cell>
          <cell r="E599">
            <v>83320</v>
          </cell>
          <cell r="F599">
            <v>83339</v>
          </cell>
          <cell r="G599" t="str">
            <v>GABYSP</v>
          </cell>
          <cell r="H599">
            <v>1.0145E-2</v>
          </cell>
          <cell r="I599">
            <v>3.6521999999999999E-2</v>
          </cell>
        </row>
        <row r="600">
          <cell r="D600" t="str">
            <v>SM0937D1</v>
          </cell>
          <cell r="E600">
            <v>85680</v>
          </cell>
          <cell r="F600">
            <v>85699</v>
          </cell>
          <cell r="G600" t="str">
            <v>PERLHG</v>
          </cell>
          <cell r="H600">
            <v>1.0145E-2</v>
          </cell>
          <cell r="I600">
            <v>3.6521999999999999E-2</v>
          </cell>
        </row>
        <row r="601">
          <cell r="D601" t="str">
            <v>SM0937D2</v>
          </cell>
          <cell r="E601">
            <v>85680</v>
          </cell>
          <cell r="F601">
            <v>85699</v>
          </cell>
          <cell r="G601" t="str">
            <v>HARGAZ</v>
          </cell>
          <cell r="H601">
            <v>1.0145E-2</v>
          </cell>
          <cell r="I601">
            <v>3.6521999999999999E-2</v>
          </cell>
        </row>
        <row r="602">
          <cell r="D602" t="str">
            <v>SM0985D0</v>
          </cell>
          <cell r="E602">
            <v>85680</v>
          </cell>
          <cell r="F602">
            <v>85733</v>
          </cell>
          <cell r="G602" t="str">
            <v>HARGAZ</v>
          </cell>
          <cell r="H602">
            <v>1.0145E-2</v>
          </cell>
          <cell r="I602">
            <v>3.6521999999999999E-2</v>
          </cell>
        </row>
        <row r="603">
          <cell r="D603" t="str">
            <v>SM1014D0</v>
          </cell>
          <cell r="E603">
            <v>83981</v>
          </cell>
          <cell r="F603">
            <v>84022</v>
          </cell>
          <cell r="G603" t="str">
            <v>HARGAZ</v>
          </cell>
          <cell r="H603">
            <v>1.0145E-2</v>
          </cell>
          <cell r="I603">
            <v>3.6521999999999999E-2</v>
          </cell>
        </row>
        <row r="604">
          <cell r="D604" t="str">
            <v>SM1026D0</v>
          </cell>
          <cell r="E604">
            <v>85788</v>
          </cell>
          <cell r="F604">
            <v>85797</v>
          </cell>
          <cell r="G604" t="str">
            <v>HARGAZ</v>
          </cell>
          <cell r="H604">
            <v>1.0145E-2</v>
          </cell>
          <cell r="I604">
            <v>3.6521999999999999E-2</v>
          </cell>
        </row>
        <row r="605">
          <cell r="D605" t="str">
            <v>SM0438D0</v>
          </cell>
          <cell r="E605">
            <v>20563</v>
          </cell>
          <cell r="F605">
            <v>20572</v>
          </cell>
          <cell r="G605" t="str">
            <v>EGDTGM</v>
          </cell>
          <cell r="H605">
            <v>1.0145E-2</v>
          </cell>
          <cell r="I605">
            <v>3.6521999999999999E-2</v>
          </cell>
        </row>
        <row r="606">
          <cell r="D606" t="str">
            <v>SM0128D0</v>
          </cell>
          <cell r="E606">
            <v>20563</v>
          </cell>
          <cell r="F606">
            <v>20572</v>
          </cell>
          <cell r="G606" t="str">
            <v>INTAGO</v>
          </cell>
          <cell r="H606">
            <v>1.0145E-2</v>
          </cell>
          <cell r="I606">
            <v>3.6521999999999999E-2</v>
          </cell>
        </row>
        <row r="607">
          <cell r="D607" t="str">
            <v>SM0385D0</v>
          </cell>
          <cell r="E607">
            <v>23797</v>
          </cell>
          <cell r="F607">
            <v>23859</v>
          </cell>
          <cell r="G607" t="str">
            <v>CARMUN</v>
          </cell>
          <cell r="H607">
            <v>1.0145E-2</v>
          </cell>
          <cell r="I607">
            <v>3.6521999999999999E-2</v>
          </cell>
        </row>
        <row r="608">
          <cell r="D608" t="str">
            <v>SM0386D0</v>
          </cell>
          <cell r="E608">
            <v>23797</v>
          </cell>
          <cell r="F608">
            <v>23804</v>
          </cell>
          <cell r="G608" t="str">
            <v>EGDTGM</v>
          </cell>
          <cell r="H608">
            <v>1.0145E-2</v>
          </cell>
          <cell r="I608">
            <v>3.6521999999999999E-2</v>
          </cell>
        </row>
        <row r="609">
          <cell r="D609" t="str">
            <v>SM0387D0</v>
          </cell>
          <cell r="E609">
            <v>23797</v>
          </cell>
          <cell r="F609">
            <v>23804</v>
          </cell>
          <cell r="G609" t="str">
            <v>PACOTZ</v>
          </cell>
          <cell r="H609">
            <v>1.0145E-2</v>
          </cell>
          <cell r="I609">
            <v>3.6521999999999999E-2</v>
          </cell>
        </row>
        <row r="610">
          <cell r="D610" t="str">
            <v>SM0909D0</v>
          </cell>
          <cell r="E610">
            <v>23797</v>
          </cell>
          <cell r="F610">
            <v>23804</v>
          </cell>
          <cell r="G610" t="str">
            <v>CASUNP</v>
          </cell>
          <cell r="H610">
            <v>1.0145E-2</v>
          </cell>
          <cell r="I610">
            <v>3.6521999999999999E-2</v>
          </cell>
        </row>
        <row r="611">
          <cell r="D611" t="str">
            <v>SM0390D0</v>
          </cell>
          <cell r="E611">
            <v>64906</v>
          </cell>
          <cell r="F611">
            <v>64924</v>
          </cell>
          <cell r="G611" t="str">
            <v>LENARC</v>
          </cell>
          <cell r="H611">
            <v>1.0152E-2</v>
          </cell>
          <cell r="I611">
            <v>3.6547000000000003E-2</v>
          </cell>
        </row>
        <row r="612">
          <cell r="D612" t="str">
            <v>SM1003D0</v>
          </cell>
          <cell r="E612">
            <v>64504</v>
          </cell>
          <cell r="F612">
            <v>64513</v>
          </cell>
          <cell r="G612" t="str">
            <v>OLIGPL</v>
          </cell>
          <cell r="H612">
            <v>1.0152E-2</v>
          </cell>
          <cell r="I612">
            <v>3.6547000000000003E-2</v>
          </cell>
        </row>
        <row r="613">
          <cell r="D613" t="str">
            <v>SM0422D0</v>
          </cell>
          <cell r="E613">
            <v>20910</v>
          </cell>
          <cell r="F613">
            <v>20947</v>
          </cell>
          <cell r="G613" t="str">
            <v>EGDTGM</v>
          </cell>
          <cell r="H613">
            <v>1.0153000000000001E-2</v>
          </cell>
          <cell r="I613">
            <v>3.6551E-2</v>
          </cell>
        </row>
        <row r="614">
          <cell r="D614" t="str">
            <v>SM0423D0</v>
          </cell>
          <cell r="E614">
            <v>20910</v>
          </cell>
          <cell r="F614">
            <v>20938</v>
          </cell>
          <cell r="G614" t="str">
            <v>EGDTGM</v>
          </cell>
          <cell r="H614">
            <v>1.0153000000000001E-2</v>
          </cell>
          <cell r="I614">
            <v>3.6551E-2</v>
          </cell>
        </row>
        <row r="615">
          <cell r="D615" t="str">
            <v>SM0424D0</v>
          </cell>
          <cell r="E615">
            <v>20910</v>
          </cell>
          <cell r="F615">
            <v>20929</v>
          </cell>
          <cell r="G615" t="str">
            <v>EGDTGM</v>
          </cell>
          <cell r="H615">
            <v>1.0153000000000001E-2</v>
          </cell>
          <cell r="I615">
            <v>3.6551E-2</v>
          </cell>
        </row>
        <row r="616">
          <cell r="D616" t="str">
            <v>SM0425D0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1.0153000000000001E-2</v>
          </cell>
          <cell r="I616">
            <v>3.6551E-2</v>
          </cell>
        </row>
        <row r="617">
          <cell r="D617" t="str">
            <v>SM0426D0</v>
          </cell>
          <cell r="E617">
            <v>20965</v>
          </cell>
          <cell r="F617">
            <v>20974</v>
          </cell>
          <cell r="G617" t="str">
            <v>EGDTGM</v>
          </cell>
          <cell r="H617">
            <v>1.0153000000000001E-2</v>
          </cell>
          <cell r="I617">
            <v>3.6551E-2</v>
          </cell>
        </row>
        <row r="618">
          <cell r="D618" t="str">
            <v>SM0427D0</v>
          </cell>
          <cell r="E618">
            <v>20965</v>
          </cell>
          <cell r="F618">
            <v>20974</v>
          </cell>
          <cell r="G618" t="str">
            <v>MANMGO</v>
          </cell>
          <cell r="H618">
            <v>1.0153000000000001E-2</v>
          </cell>
          <cell r="I618">
            <v>3.6551E-2</v>
          </cell>
        </row>
        <row r="619">
          <cell r="D619" t="str">
            <v>SM0430D0</v>
          </cell>
          <cell r="E619">
            <v>20965</v>
          </cell>
          <cell r="F619">
            <v>20983</v>
          </cell>
          <cell r="G619" t="str">
            <v>EGDTGM</v>
          </cell>
          <cell r="H619">
            <v>1.0153000000000001E-2</v>
          </cell>
          <cell r="I619">
            <v>3.6551E-2</v>
          </cell>
        </row>
        <row r="620">
          <cell r="D620" t="str">
            <v>SM0431D0</v>
          </cell>
          <cell r="E620">
            <v>22166</v>
          </cell>
          <cell r="F620">
            <v>22175</v>
          </cell>
          <cell r="G620" t="str">
            <v>EGDTGM</v>
          </cell>
          <cell r="H620">
            <v>1.0153000000000001E-2</v>
          </cell>
          <cell r="I620">
            <v>3.6551E-2</v>
          </cell>
        </row>
        <row r="621">
          <cell r="D621" t="str">
            <v>SM0432D1</v>
          </cell>
          <cell r="E621">
            <v>20821</v>
          </cell>
          <cell r="F621">
            <v>20830</v>
          </cell>
          <cell r="G621" t="str">
            <v>EGDTGM</v>
          </cell>
          <cell r="H621">
            <v>1.0153000000000001E-2</v>
          </cell>
          <cell r="I621">
            <v>3.6551E-2</v>
          </cell>
        </row>
        <row r="622">
          <cell r="D622" t="str">
            <v>SM0436D0</v>
          </cell>
          <cell r="E622">
            <v>20821</v>
          </cell>
          <cell r="F622">
            <v>20858</v>
          </cell>
          <cell r="G622" t="str">
            <v>EGDTGM</v>
          </cell>
          <cell r="H622">
            <v>1.0153000000000001E-2</v>
          </cell>
          <cell r="I622">
            <v>3.6551E-2</v>
          </cell>
        </row>
        <row r="623">
          <cell r="D623" t="str">
            <v>SM0437D0</v>
          </cell>
          <cell r="E623">
            <v>20876</v>
          </cell>
          <cell r="F623">
            <v>20885</v>
          </cell>
          <cell r="G623" t="str">
            <v>EGDTGM</v>
          </cell>
          <cell r="H623">
            <v>1.0153000000000001E-2</v>
          </cell>
          <cell r="I623">
            <v>3.6551E-2</v>
          </cell>
        </row>
        <row r="624">
          <cell r="D624" t="str">
            <v>SM0440D0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1.0153000000000001E-2</v>
          </cell>
          <cell r="I624">
            <v>3.6551E-2</v>
          </cell>
        </row>
        <row r="625">
          <cell r="D625" t="str">
            <v>SM1156D0</v>
          </cell>
          <cell r="E625">
            <v>20821</v>
          </cell>
          <cell r="F625">
            <v>20830</v>
          </cell>
          <cell r="G625" t="str">
            <v>EGDTGM</v>
          </cell>
          <cell r="H625">
            <v>1.0153000000000001E-2</v>
          </cell>
          <cell r="I625">
            <v>3.6551E-2</v>
          </cell>
        </row>
        <row r="626">
          <cell r="D626" t="str">
            <v>SM0307D0</v>
          </cell>
          <cell r="E626">
            <v>124938</v>
          </cell>
          <cell r="F626">
            <v>124974</v>
          </cell>
          <cell r="G626" t="str">
            <v>TLSITB</v>
          </cell>
          <cell r="H626">
            <v>1.1479E-2</v>
          </cell>
          <cell r="I626">
            <v>4.1324E-2</v>
          </cell>
        </row>
        <row r="627">
          <cell r="D627" t="str">
            <v>SM0450D1</v>
          </cell>
          <cell r="E627">
            <v>120824</v>
          </cell>
          <cell r="F627">
            <v>120833</v>
          </cell>
          <cell r="G627" t="str">
            <v>KOBERS</v>
          </cell>
          <cell r="H627">
            <v>1.1479E-2</v>
          </cell>
          <cell r="I627">
            <v>4.1324E-2</v>
          </cell>
        </row>
        <row r="628">
          <cell r="D628" t="str">
            <v>SM0450D2</v>
          </cell>
          <cell r="E628">
            <v>120824</v>
          </cell>
          <cell r="F628">
            <v>120833</v>
          </cell>
          <cell r="G628" t="str">
            <v>RIFILS</v>
          </cell>
          <cell r="H628">
            <v>1.1479E-2</v>
          </cell>
          <cell r="I628">
            <v>4.1324E-2</v>
          </cell>
        </row>
        <row r="629">
          <cell r="D629" t="str">
            <v>SM0453D0</v>
          </cell>
          <cell r="E629">
            <v>120726</v>
          </cell>
          <cell r="F629">
            <v>120735</v>
          </cell>
          <cell r="G629" t="str">
            <v>EGDTGM</v>
          </cell>
          <cell r="H629">
            <v>1.1479E-2</v>
          </cell>
          <cell r="I629">
            <v>4.1324E-2</v>
          </cell>
        </row>
        <row r="630">
          <cell r="D630" t="str">
            <v>SM0454D0</v>
          </cell>
          <cell r="E630">
            <v>120726</v>
          </cell>
          <cell r="F630">
            <v>120735</v>
          </cell>
          <cell r="G630" t="str">
            <v>EGDTGM</v>
          </cell>
          <cell r="H630">
            <v>1.1479E-2</v>
          </cell>
          <cell r="I630">
            <v>4.1324E-2</v>
          </cell>
        </row>
        <row r="631">
          <cell r="D631" t="str">
            <v>SM0455D0</v>
          </cell>
          <cell r="E631">
            <v>124938</v>
          </cell>
          <cell r="F631">
            <v>124974</v>
          </cell>
          <cell r="G631" t="str">
            <v>EGDTGM</v>
          </cell>
          <cell r="H631">
            <v>1.1479E-2</v>
          </cell>
          <cell r="I631">
            <v>4.1324E-2</v>
          </cell>
        </row>
        <row r="632">
          <cell r="D632" t="str">
            <v>SM0456D0</v>
          </cell>
          <cell r="E632">
            <v>124938</v>
          </cell>
          <cell r="F632">
            <v>124965</v>
          </cell>
          <cell r="G632" t="str">
            <v>SANBIS</v>
          </cell>
          <cell r="H632">
            <v>1.1479E-2</v>
          </cell>
          <cell r="I632">
            <v>4.1324E-2</v>
          </cell>
        </row>
        <row r="633">
          <cell r="D633" t="str">
            <v>SM0457D0</v>
          </cell>
          <cell r="E633">
            <v>124938</v>
          </cell>
          <cell r="F633">
            <v>124992</v>
          </cell>
          <cell r="G633" t="str">
            <v>UNOPAN</v>
          </cell>
          <cell r="H633">
            <v>1.1479E-2</v>
          </cell>
          <cell r="I633">
            <v>4.1324E-2</v>
          </cell>
        </row>
        <row r="634">
          <cell r="D634" t="str">
            <v>SM0458D0</v>
          </cell>
          <cell r="E634">
            <v>123601</v>
          </cell>
          <cell r="F634">
            <v>123665</v>
          </cell>
          <cell r="G634" t="str">
            <v>EGDTGM</v>
          </cell>
          <cell r="H634">
            <v>1.1479E-2</v>
          </cell>
          <cell r="I634">
            <v>4.1324E-2</v>
          </cell>
        </row>
        <row r="635">
          <cell r="D635" t="str">
            <v>SM0459D0</v>
          </cell>
          <cell r="E635">
            <v>120968</v>
          </cell>
          <cell r="F635">
            <v>120977</v>
          </cell>
          <cell r="G635" t="str">
            <v>EGDTGM</v>
          </cell>
          <cell r="H635">
            <v>1.1479E-2</v>
          </cell>
          <cell r="I635">
            <v>4.1324E-2</v>
          </cell>
        </row>
        <row r="636">
          <cell r="D636" t="str">
            <v>SM0461D0</v>
          </cell>
          <cell r="E636">
            <v>124938</v>
          </cell>
          <cell r="F636">
            <v>124992</v>
          </cell>
          <cell r="G636" t="str">
            <v>KOBERV</v>
          </cell>
          <cell r="H636">
            <v>1.1479E-2</v>
          </cell>
          <cell r="I636">
            <v>4.1324E-2</v>
          </cell>
        </row>
        <row r="637">
          <cell r="D637" t="str">
            <v>SM0990D0</v>
          </cell>
          <cell r="E637">
            <v>120771</v>
          </cell>
          <cell r="F637">
            <v>120780</v>
          </cell>
          <cell r="G637" t="str">
            <v>PRDPRS</v>
          </cell>
          <cell r="H637">
            <v>1.1479E-2</v>
          </cell>
          <cell r="I637">
            <v>4.1324E-2</v>
          </cell>
        </row>
        <row r="638">
          <cell r="D638" t="str">
            <v>SM1052D0</v>
          </cell>
          <cell r="E638">
            <v>124938</v>
          </cell>
          <cell r="F638">
            <v>124992</v>
          </cell>
          <cell r="G638" t="str">
            <v>EGDTGM</v>
          </cell>
          <cell r="H638">
            <v>1.1479E-2</v>
          </cell>
          <cell r="I638">
            <v>4.1324E-2</v>
          </cell>
        </row>
        <row r="639">
          <cell r="D639" t="str">
            <v>SM1074D0</v>
          </cell>
          <cell r="E639">
            <v>120726</v>
          </cell>
          <cell r="F639">
            <v>120735</v>
          </cell>
          <cell r="G639" t="str">
            <v>PECART</v>
          </cell>
          <cell r="H639">
            <v>1.1479E-2</v>
          </cell>
          <cell r="I639">
            <v>4.1324E-2</v>
          </cell>
        </row>
        <row r="640">
          <cell r="D640" t="str">
            <v>SM1108D0</v>
          </cell>
          <cell r="E640">
            <v>120771</v>
          </cell>
          <cell r="F640">
            <v>120780</v>
          </cell>
          <cell r="G640" t="str">
            <v>PRISMA</v>
          </cell>
          <cell r="H640">
            <v>1.1479E-2</v>
          </cell>
          <cell r="I640">
            <v>4.1324E-2</v>
          </cell>
        </row>
        <row r="641">
          <cell r="D641" t="str">
            <v>SM1137D0</v>
          </cell>
          <cell r="E641">
            <v>120726</v>
          </cell>
          <cell r="F641">
            <v>120735</v>
          </cell>
          <cell r="G641" t="str">
            <v>EGDTGM</v>
          </cell>
          <cell r="H641">
            <v>1.1479E-2</v>
          </cell>
          <cell r="I641">
            <v>4.1324E-2</v>
          </cell>
        </row>
        <row r="642">
          <cell r="D642" t="str">
            <v>SM0448D2</v>
          </cell>
          <cell r="E642">
            <v>120824</v>
          </cell>
          <cell r="F642">
            <v>120833</v>
          </cell>
          <cell r="G642" t="str">
            <v>GAPRII</v>
          </cell>
          <cell r="H642">
            <v>1.1528E-2</v>
          </cell>
          <cell r="I642">
            <v>4.1501000000000003E-2</v>
          </cell>
        </row>
        <row r="643">
          <cell r="D643" t="str">
            <v>SM0448D3</v>
          </cell>
          <cell r="E643">
            <v>120824</v>
          </cell>
          <cell r="F643">
            <v>120833</v>
          </cell>
          <cell r="G643" t="str">
            <v>YARNEA</v>
          </cell>
          <cell r="H643">
            <v>1.1528E-2</v>
          </cell>
          <cell r="I643">
            <v>4.1501000000000003E-2</v>
          </cell>
        </row>
        <row r="644">
          <cell r="D644" t="str">
            <v>SM0448D4</v>
          </cell>
          <cell r="E644">
            <v>120824</v>
          </cell>
          <cell r="F644">
            <v>120833</v>
          </cell>
          <cell r="G644" t="str">
            <v>EGDTGM</v>
          </cell>
          <cell r="H644">
            <v>1.1528E-2</v>
          </cell>
          <cell r="I644">
            <v>4.1501000000000003E-2</v>
          </cell>
        </row>
        <row r="645">
          <cell r="D645" t="str">
            <v>SM0448D5</v>
          </cell>
          <cell r="E645">
            <v>120824</v>
          </cell>
          <cell r="F645">
            <v>120833</v>
          </cell>
          <cell r="G645" t="str">
            <v>EGDTGM</v>
          </cell>
          <cell r="H645">
            <v>1.1528E-2</v>
          </cell>
          <cell r="I645">
            <v>4.1501000000000003E-2</v>
          </cell>
        </row>
        <row r="646">
          <cell r="D646" t="str">
            <v>SM0448D1</v>
          </cell>
          <cell r="E646">
            <v>120824</v>
          </cell>
          <cell r="F646">
            <v>120833</v>
          </cell>
          <cell r="G646" t="str">
            <v>GAPROI</v>
          </cell>
          <cell r="H646">
            <v>1.0982E-2</v>
          </cell>
          <cell r="I646">
            <v>3.9535000000000001E-2</v>
          </cell>
        </row>
        <row r="647">
          <cell r="D647" t="str">
            <v>SM1167D0</v>
          </cell>
          <cell r="E647">
            <v>21506</v>
          </cell>
          <cell r="F647">
            <v>21515</v>
          </cell>
          <cell r="G647" t="str">
            <v>RUSTRA</v>
          </cell>
          <cell r="H647">
            <v>1.0982E-2</v>
          </cell>
          <cell r="I647">
            <v>3.9535000000000001E-2</v>
          </cell>
        </row>
        <row r="648">
          <cell r="D648" t="str">
            <v>SM0446D0</v>
          </cell>
          <cell r="E648">
            <v>20778</v>
          </cell>
          <cell r="F648">
            <v>20787</v>
          </cell>
          <cell r="G648" t="str">
            <v>EGDTGM</v>
          </cell>
          <cell r="H648">
            <v>1.1528E-2</v>
          </cell>
          <cell r="I648">
            <v>4.1501000000000003E-2</v>
          </cell>
        </row>
        <row r="649">
          <cell r="D649" t="str">
            <v>SM0939D0</v>
          </cell>
          <cell r="E649">
            <v>123674</v>
          </cell>
          <cell r="F649">
            <v>123683</v>
          </cell>
          <cell r="G649" t="str">
            <v>EGDTGM</v>
          </cell>
          <cell r="H649">
            <v>1.1528E-2</v>
          </cell>
          <cell r="I649">
            <v>4.1501000000000003E-2</v>
          </cell>
        </row>
        <row r="650">
          <cell r="D650" t="str">
            <v>SM1127D0</v>
          </cell>
          <cell r="E650">
            <v>124117</v>
          </cell>
          <cell r="F650">
            <v>124126</v>
          </cell>
          <cell r="G650" t="str">
            <v>PRISMA</v>
          </cell>
          <cell r="H650">
            <v>1.1528E-2</v>
          </cell>
          <cell r="I650">
            <v>4.1501000000000003E-2</v>
          </cell>
        </row>
        <row r="651">
          <cell r="D651" t="str">
            <v>SM0452D0</v>
          </cell>
          <cell r="E651">
            <v>124616</v>
          </cell>
          <cell r="F651">
            <v>124625</v>
          </cell>
          <cell r="G651" t="str">
            <v>EGDTGM</v>
          </cell>
          <cell r="H651">
            <v>1.1597E-2</v>
          </cell>
          <cell r="I651">
            <v>4.1749000000000001E-2</v>
          </cell>
        </row>
        <row r="652">
          <cell r="D652" t="str">
            <v>SM0442D0</v>
          </cell>
          <cell r="E652">
            <v>20466</v>
          </cell>
          <cell r="F652">
            <v>20493</v>
          </cell>
          <cell r="G652" t="str">
            <v>EGDTGM</v>
          </cell>
          <cell r="H652">
            <v>1.0231000000000001E-2</v>
          </cell>
          <cell r="I652">
            <v>3.6831999999999997E-2</v>
          </cell>
        </row>
        <row r="653">
          <cell r="D653" t="str">
            <v>SM0444D0</v>
          </cell>
          <cell r="E653">
            <v>20466</v>
          </cell>
          <cell r="F653">
            <v>20509</v>
          </cell>
          <cell r="G653" t="str">
            <v>EGDTGM</v>
          </cell>
          <cell r="H653">
            <v>1.0231000000000001E-2</v>
          </cell>
          <cell r="I653">
            <v>3.6831999999999997E-2</v>
          </cell>
        </row>
        <row r="654">
          <cell r="D654" t="str">
            <v>SM0063D0</v>
          </cell>
          <cell r="E654">
            <v>96478</v>
          </cell>
          <cell r="F654">
            <v>96487</v>
          </cell>
          <cell r="G654" t="str">
            <v>GAZNEH</v>
          </cell>
          <cell r="H654">
            <v>1.1013999999999999E-2</v>
          </cell>
          <cell r="I654">
            <v>3.9649999999999998E-2</v>
          </cell>
        </row>
        <row r="655">
          <cell r="D655" t="str">
            <v>SM0468D0</v>
          </cell>
          <cell r="E655">
            <v>95355</v>
          </cell>
          <cell r="F655">
            <v>95364</v>
          </cell>
          <cell r="G655" t="str">
            <v>GAZNEH</v>
          </cell>
          <cell r="H655">
            <v>1.1013999999999999E-2</v>
          </cell>
          <cell r="I655">
            <v>3.9649999999999998E-2</v>
          </cell>
        </row>
        <row r="656">
          <cell r="D656" t="str">
            <v>SM0468D1</v>
          </cell>
          <cell r="E656">
            <v>98998</v>
          </cell>
          <cell r="F656">
            <v>99003</v>
          </cell>
          <cell r="G656" t="str">
            <v>DESIGN</v>
          </cell>
          <cell r="H656">
            <v>1.1013999999999999E-2</v>
          </cell>
          <cell r="I656">
            <v>3.9649999999999998E-2</v>
          </cell>
        </row>
        <row r="657">
          <cell r="D657" t="str">
            <v>SM0471D0</v>
          </cell>
          <cell r="E657">
            <v>96664</v>
          </cell>
          <cell r="F657">
            <v>96673</v>
          </cell>
          <cell r="G657" t="str">
            <v>GAZNEH</v>
          </cell>
          <cell r="H657">
            <v>1.1013999999999999E-2</v>
          </cell>
          <cell r="I657">
            <v>3.9649999999999998E-2</v>
          </cell>
        </row>
        <row r="658">
          <cell r="D658" t="str">
            <v>SM0478D0</v>
          </cell>
          <cell r="E658">
            <v>95499</v>
          </cell>
          <cell r="F658">
            <v>95603</v>
          </cell>
          <cell r="G658" t="str">
            <v>EGDTGM</v>
          </cell>
          <cell r="H658">
            <v>1.1013999999999999E-2</v>
          </cell>
          <cell r="I658">
            <v>3.9649999999999998E-2</v>
          </cell>
        </row>
        <row r="659">
          <cell r="D659" t="str">
            <v>SM0479D0</v>
          </cell>
          <cell r="E659">
            <v>98373</v>
          </cell>
          <cell r="F659">
            <v>98382</v>
          </cell>
          <cell r="G659" t="str">
            <v>EGDTGM</v>
          </cell>
          <cell r="H659">
            <v>1.1013999999999999E-2</v>
          </cell>
          <cell r="I659">
            <v>3.9649999999999998E-2</v>
          </cell>
        </row>
        <row r="660">
          <cell r="D660" t="str">
            <v>SM0480D1</v>
          </cell>
          <cell r="E660">
            <v>95060</v>
          </cell>
          <cell r="F660">
            <v>95079</v>
          </cell>
          <cell r="G660" t="str">
            <v>ANTIBI</v>
          </cell>
          <cell r="H660">
            <v>1.1013999999999999E-2</v>
          </cell>
          <cell r="I660">
            <v>3.9649999999999998E-2</v>
          </cell>
        </row>
        <row r="661">
          <cell r="D661" t="str">
            <v>SM0480D2</v>
          </cell>
          <cell r="E661">
            <v>100353</v>
          </cell>
          <cell r="F661">
            <v>95284</v>
          </cell>
          <cell r="G661" t="str">
            <v>EGDTGM</v>
          </cell>
          <cell r="H661">
            <v>1.1013999999999999E-2</v>
          </cell>
          <cell r="I661">
            <v>3.9649999999999998E-2</v>
          </cell>
        </row>
        <row r="662">
          <cell r="D662" t="str">
            <v>SM0480D3</v>
          </cell>
          <cell r="E662">
            <v>97919</v>
          </cell>
          <cell r="F662">
            <v>97946</v>
          </cell>
          <cell r="G662" t="str">
            <v>GAZMIR</v>
          </cell>
          <cell r="H662">
            <v>1.1013999999999999E-2</v>
          </cell>
          <cell r="I662">
            <v>3.9649999999999998E-2</v>
          </cell>
        </row>
        <row r="663">
          <cell r="D663" t="str">
            <v>SM0482D0</v>
          </cell>
          <cell r="E663">
            <v>95060</v>
          </cell>
          <cell r="F663">
            <v>95079</v>
          </cell>
          <cell r="G663" t="str">
            <v>EGDTGM</v>
          </cell>
          <cell r="H663">
            <v>1.1013999999999999E-2</v>
          </cell>
          <cell r="I663">
            <v>3.9649999999999998E-2</v>
          </cell>
        </row>
        <row r="664">
          <cell r="D664" t="str">
            <v>SM0483D1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1.1013999999999999E-2</v>
          </cell>
          <cell r="I664">
            <v>3.9649999999999998E-2</v>
          </cell>
        </row>
        <row r="665">
          <cell r="D665" t="str">
            <v>SM0483D2</v>
          </cell>
          <cell r="E665">
            <v>95060</v>
          </cell>
          <cell r="F665">
            <v>95079</v>
          </cell>
          <cell r="G665" t="str">
            <v>FORTUS</v>
          </cell>
          <cell r="H665">
            <v>1.1013999999999999E-2</v>
          </cell>
          <cell r="I665">
            <v>3.9649999999999998E-2</v>
          </cell>
        </row>
        <row r="666">
          <cell r="D666" t="str">
            <v>SM0483D3</v>
          </cell>
          <cell r="E666">
            <v>97919</v>
          </cell>
          <cell r="F666">
            <v>97928</v>
          </cell>
          <cell r="G666" t="str">
            <v>GAZMIR</v>
          </cell>
          <cell r="H666">
            <v>1.1013999999999999E-2</v>
          </cell>
          <cell r="I666">
            <v>3.9649999999999998E-2</v>
          </cell>
        </row>
        <row r="667">
          <cell r="D667" t="str">
            <v>SM0886D0</v>
          </cell>
          <cell r="E667">
            <v>97679</v>
          </cell>
          <cell r="F667">
            <v>97688</v>
          </cell>
          <cell r="G667" t="str">
            <v>EGDTGM</v>
          </cell>
          <cell r="H667">
            <v>1.1013999999999999E-2</v>
          </cell>
          <cell r="I667">
            <v>3.9649999999999998E-2</v>
          </cell>
        </row>
        <row r="668">
          <cell r="D668" t="str">
            <v>SM0897D0</v>
          </cell>
          <cell r="E668">
            <v>95239</v>
          </cell>
          <cell r="F668">
            <v>95248</v>
          </cell>
          <cell r="G668" t="str">
            <v>EGDTGM</v>
          </cell>
          <cell r="H668">
            <v>1.1013999999999999E-2</v>
          </cell>
          <cell r="I668">
            <v>3.9649999999999998E-2</v>
          </cell>
        </row>
        <row r="669">
          <cell r="D669" t="str">
            <v>SM1024D0</v>
          </cell>
          <cell r="E669">
            <v>95499</v>
          </cell>
          <cell r="F669">
            <v>95603</v>
          </cell>
          <cell r="G669" t="str">
            <v>EGDTGM</v>
          </cell>
          <cell r="H669">
            <v>1.1013999999999999E-2</v>
          </cell>
          <cell r="I669">
            <v>3.9649999999999998E-2</v>
          </cell>
        </row>
        <row r="670">
          <cell r="D670" t="str">
            <v>SM1027D0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1.1013999999999999E-2</v>
          </cell>
          <cell r="I670">
            <v>3.9649999999999998E-2</v>
          </cell>
        </row>
        <row r="671">
          <cell r="D671" t="str">
            <v>SM1075D0</v>
          </cell>
          <cell r="E671">
            <v>95792</v>
          </cell>
          <cell r="F671">
            <v>95809</v>
          </cell>
          <cell r="G671" t="str">
            <v>PRISMA</v>
          </cell>
          <cell r="H671">
            <v>1.1013999999999999E-2</v>
          </cell>
          <cell r="I671">
            <v>3.9649999999999998E-2</v>
          </cell>
        </row>
        <row r="672">
          <cell r="D672" t="str">
            <v>SM1087D0</v>
          </cell>
          <cell r="E672">
            <v>96110</v>
          </cell>
          <cell r="F672">
            <v>96129</v>
          </cell>
          <cell r="G672" t="str">
            <v>DESIGN</v>
          </cell>
          <cell r="H672">
            <v>1.1013999999999999E-2</v>
          </cell>
          <cell r="I672">
            <v>3.9649999999999998E-2</v>
          </cell>
        </row>
        <row r="673">
          <cell r="D673" t="str">
            <v>SM1164D0</v>
          </cell>
          <cell r="E673">
            <v>97811</v>
          </cell>
          <cell r="F673">
            <v>97857</v>
          </cell>
          <cell r="G673" t="str">
            <v>PRISMA</v>
          </cell>
          <cell r="H673">
            <v>1.1013999999999999E-2</v>
          </cell>
          <cell r="I673">
            <v>3.9649999999999998E-2</v>
          </cell>
        </row>
        <row r="674">
          <cell r="D674" t="str">
            <v>SM1209D0</v>
          </cell>
          <cell r="E674">
            <v>97811</v>
          </cell>
          <cell r="F674">
            <v>97820</v>
          </cell>
          <cell r="G674" t="str">
            <v>DESIGN</v>
          </cell>
          <cell r="H674">
            <v>1.1013999999999999E-2</v>
          </cell>
          <cell r="I674">
            <v>3.9649999999999998E-2</v>
          </cell>
        </row>
        <row r="675">
          <cell r="D675" t="str">
            <v>SM1211D0</v>
          </cell>
          <cell r="E675">
            <v>95499</v>
          </cell>
          <cell r="F675">
            <v>95505</v>
          </cell>
          <cell r="G675" t="str">
            <v>GAZNEH</v>
          </cell>
          <cell r="H675">
            <v>1.1013999999999999E-2</v>
          </cell>
          <cell r="I675">
            <v>3.9649999999999998E-2</v>
          </cell>
        </row>
        <row r="676">
          <cell r="D676" t="str">
            <v>SM1157D0</v>
          </cell>
          <cell r="G676" t="str">
            <v>VMOLTR</v>
          </cell>
          <cell r="H676">
            <v>1.1013999999999999E-2</v>
          </cell>
          <cell r="I676">
            <v>3.9649999999999998E-2</v>
          </cell>
        </row>
        <row r="677">
          <cell r="D677" t="str">
            <v>SM0447D0</v>
          </cell>
          <cell r="E677">
            <v>24711</v>
          </cell>
          <cell r="F677">
            <v>24720</v>
          </cell>
          <cell r="G677" t="str">
            <v>AGRIBC</v>
          </cell>
          <cell r="H677">
            <v>1.1011E-2</v>
          </cell>
          <cell r="I677">
            <v>3.9640000000000002E-2</v>
          </cell>
        </row>
        <row r="678">
          <cell r="D678" t="str">
            <v>SM0464D0</v>
          </cell>
          <cell r="E678">
            <v>120860</v>
          </cell>
          <cell r="F678">
            <v>120879</v>
          </cell>
          <cell r="G678" t="str">
            <v>EGDTGM</v>
          </cell>
          <cell r="H678">
            <v>1.1011E-2</v>
          </cell>
          <cell r="I678">
            <v>3.9640000000000002E-2</v>
          </cell>
        </row>
        <row r="679">
          <cell r="D679" t="str">
            <v>SM0465D1</v>
          </cell>
          <cell r="E679">
            <v>120860</v>
          </cell>
          <cell r="F679">
            <v>120879</v>
          </cell>
          <cell r="G679" t="str">
            <v>MITTRO</v>
          </cell>
          <cell r="H679">
            <v>1.1011E-2</v>
          </cell>
          <cell r="I679">
            <v>3.9640000000000002E-2</v>
          </cell>
        </row>
        <row r="680">
          <cell r="D680" t="str">
            <v>SM0465D2</v>
          </cell>
          <cell r="E680">
            <v>120860</v>
          </cell>
          <cell r="F680">
            <v>120879</v>
          </cell>
          <cell r="G680" t="str">
            <v>ELEROM</v>
          </cell>
          <cell r="H680">
            <v>1.1011E-2</v>
          </cell>
          <cell r="I680">
            <v>3.9640000000000002E-2</v>
          </cell>
        </row>
        <row r="681">
          <cell r="D681" t="str">
            <v>SM0466D0</v>
          </cell>
          <cell r="E681">
            <v>124206</v>
          </cell>
          <cell r="F681">
            <v>124224</v>
          </cell>
          <cell r="G681" t="str">
            <v>SPDROM</v>
          </cell>
          <cell r="H681">
            <v>1.1011E-2</v>
          </cell>
          <cell r="I681">
            <v>3.9640000000000002E-2</v>
          </cell>
        </row>
        <row r="682">
          <cell r="D682" t="str">
            <v>SM0469D0</v>
          </cell>
          <cell r="E682">
            <v>122463</v>
          </cell>
          <cell r="F682">
            <v>122472</v>
          </cell>
          <cell r="G682" t="str">
            <v>EGDTGM</v>
          </cell>
          <cell r="H682">
            <v>1.1011E-2</v>
          </cell>
          <cell r="I682">
            <v>3.9640000000000002E-2</v>
          </cell>
        </row>
        <row r="683">
          <cell r="D683" t="str">
            <v>SM0472D0</v>
          </cell>
          <cell r="E683">
            <v>124233</v>
          </cell>
          <cell r="F683">
            <v>124242</v>
          </cell>
          <cell r="G683" t="str">
            <v>SCAZSI</v>
          </cell>
          <cell r="H683">
            <v>1.1011E-2</v>
          </cell>
          <cell r="I683">
            <v>3.9640000000000002E-2</v>
          </cell>
        </row>
        <row r="684">
          <cell r="D684" t="str">
            <v>SM0481D0</v>
          </cell>
          <cell r="E684">
            <v>124233</v>
          </cell>
          <cell r="F684">
            <v>124242</v>
          </cell>
          <cell r="G684" t="str">
            <v>SCZSII</v>
          </cell>
          <cell r="H684">
            <v>1.1011E-2</v>
          </cell>
          <cell r="I684">
            <v>3.9640000000000002E-2</v>
          </cell>
        </row>
        <row r="685">
          <cell r="D685" t="str">
            <v>SM0925D0</v>
          </cell>
          <cell r="E685">
            <v>124206</v>
          </cell>
          <cell r="F685">
            <v>124215</v>
          </cell>
          <cell r="G685" t="str">
            <v>CORDGZ</v>
          </cell>
          <cell r="H685">
            <v>1.1011E-2</v>
          </cell>
          <cell r="I685">
            <v>3.9640000000000002E-2</v>
          </cell>
        </row>
        <row r="686">
          <cell r="D686" t="str">
            <v>SM0926D0</v>
          </cell>
          <cell r="E686">
            <v>124723</v>
          </cell>
          <cell r="F686">
            <v>124732</v>
          </cell>
          <cell r="G686" t="str">
            <v>RAGESR</v>
          </cell>
          <cell r="H686">
            <v>1.1011E-2</v>
          </cell>
          <cell r="I686">
            <v>3.9640000000000002E-2</v>
          </cell>
        </row>
        <row r="687">
          <cell r="D687" t="str">
            <v>SM0957D0</v>
          </cell>
          <cell r="E687">
            <v>120888</v>
          </cell>
          <cell r="F687">
            <v>120913</v>
          </cell>
          <cell r="G687" t="str">
            <v>CORDGZ</v>
          </cell>
          <cell r="H687">
            <v>1.1011E-2</v>
          </cell>
          <cell r="I687">
            <v>3.9640000000000002E-2</v>
          </cell>
        </row>
        <row r="688">
          <cell r="D688" t="str">
            <v>SM0957D1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1.1011E-2</v>
          </cell>
          <cell r="I688">
            <v>3.9640000000000002E-2</v>
          </cell>
        </row>
        <row r="689">
          <cell r="D689" t="str">
            <v>SM1097D0</v>
          </cell>
          <cell r="E689">
            <v>124643</v>
          </cell>
          <cell r="F689">
            <v>124634</v>
          </cell>
          <cell r="G689" t="str">
            <v>MIHOCO</v>
          </cell>
          <cell r="H689">
            <v>1.1011E-2</v>
          </cell>
          <cell r="I689">
            <v>3.9640000000000002E-2</v>
          </cell>
        </row>
        <row r="690">
          <cell r="D690" t="str">
            <v>SM1259D0</v>
          </cell>
          <cell r="E690">
            <v>120922</v>
          </cell>
          <cell r="F690">
            <v>120931</v>
          </cell>
          <cell r="G690" t="str">
            <v>CORDGZ</v>
          </cell>
          <cell r="H690">
            <v>1.1011E-2</v>
          </cell>
          <cell r="I690">
            <v>3.9640000000000002E-2</v>
          </cell>
        </row>
        <row r="691">
          <cell r="D691" t="str">
            <v>SM0493D0</v>
          </cell>
          <cell r="E691">
            <v>146263</v>
          </cell>
          <cell r="F691">
            <v>146272</v>
          </cell>
          <cell r="G691" t="str">
            <v>EGDTGM</v>
          </cell>
          <cell r="H691">
            <v>1.0742E-2</v>
          </cell>
          <cell r="I691">
            <v>3.8670999999999997E-2</v>
          </cell>
        </row>
        <row r="692">
          <cell r="D692" t="str">
            <v>SM0488D0</v>
          </cell>
          <cell r="E692">
            <v>146370</v>
          </cell>
          <cell r="F692">
            <v>146389</v>
          </cell>
          <cell r="G692" t="str">
            <v>EGDTGM</v>
          </cell>
          <cell r="H692">
            <v>1.0874E-2</v>
          </cell>
          <cell r="I692">
            <v>3.9146E-2</v>
          </cell>
        </row>
        <row r="693">
          <cell r="D693" t="str">
            <v>SM0489D0</v>
          </cell>
          <cell r="E693">
            <v>150221</v>
          </cell>
          <cell r="F693">
            <v>150230</v>
          </cell>
          <cell r="G693" t="str">
            <v>EGDTGM</v>
          </cell>
          <cell r="H693">
            <v>1.0874E-2</v>
          </cell>
          <cell r="I693">
            <v>3.9146E-2</v>
          </cell>
        </row>
        <row r="694">
          <cell r="D694" t="str">
            <v>SM0494D1</v>
          </cell>
          <cell r="E694">
            <v>35731</v>
          </cell>
          <cell r="F694">
            <v>35740</v>
          </cell>
          <cell r="G694" t="str">
            <v>EGDTGM</v>
          </cell>
          <cell r="H694">
            <v>1.0874E-2</v>
          </cell>
          <cell r="I694">
            <v>3.9146E-2</v>
          </cell>
        </row>
        <row r="695">
          <cell r="D695" t="str">
            <v>SM0494D2</v>
          </cell>
          <cell r="E695">
            <v>35731</v>
          </cell>
          <cell r="F695">
            <v>35740</v>
          </cell>
          <cell r="G695" t="str">
            <v>TRMBOT</v>
          </cell>
          <cell r="H695">
            <v>1.0874E-2</v>
          </cell>
          <cell r="I695">
            <v>3.9146E-2</v>
          </cell>
        </row>
        <row r="696">
          <cell r="D696" t="str">
            <v>SM0495D0</v>
          </cell>
          <cell r="E696">
            <v>36453</v>
          </cell>
          <cell r="F696">
            <v>36462</v>
          </cell>
          <cell r="G696" t="str">
            <v>EGDTGM</v>
          </cell>
          <cell r="H696">
            <v>1.0874E-2</v>
          </cell>
          <cell r="I696">
            <v>3.9146E-2</v>
          </cell>
        </row>
        <row r="697">
          <cell r="D697" t="str">
            <v>SM0496D0</v>
          </cell>
          <cell r="E697">
            <v>36006</v>
          </cell>
          <cell r="F697">
            <v>36015</v>
          </cell>
          <cell r="G697" t="str">
            <v>EGDTGM</v>
          </cell>
          <cell r="H697">
            <v>1.0874E-2</v>
          </cell>
          <cell r="I697">
            <v>3.9146E-2</v>
          </cell>
        </row>
        <row r="698">
          <cell r="D698" t="str">
            <v>SM0961D0</v>
          </cell>
          <cell r="E698">
            <v>146655</v>
          </cell>
          <cell r="F698">
            <v>146664</v>
          </cell>
          <cell r="G698" t="str">
            <v>GDRBUC</v>
          </cell>
          <cell r="H698">
            <v>1.0874E-2</v>
          </cell>
          <cell r="I698">
            <v>3.9146E-2</v>
          </cell>
        </row>
        <row r="699">
          <cell r="D699" t="str">
            <v>SM0462D0</v>
          </cell>
          <cell r="E699">
            <v>121055</v>
          </cell>
          <cell r="F699">
            <v>121064</v>
          </cell>
          <cell r="G699" t="str">
            <v>EGDTGM</v>
          </cell>
          <cell r="H699">
            <v>1.1035E-2</v>
          </cell>
          <cell r="I699">
            <v>3.9725999999999997E-2</v>
          </cell>
        </row>
        <row r="700">
          <cell r="D700" t="str">
            <v>SM0462D1</v>
          </cell>
          <cell r="E700">
            <v>121055</v>
          </cell>
          <cell r="F700">
            <v>121064</v>
          </cell>
          <cell r="G700" t="str">
            <v>MIHOCO</v>
          </cell>
          <cell r="H700">
            <v>1.1035E-2</v>
          </cell>
          <cell r="I700">
            <v>3.9725999999999997E-2</v>
          </cell>
        </row>
        <row r="701">
          <cell r="D701" t="str">
            <v>SM0463D1</v>
          </cell>
          <cell r="E701">
            <v>121055</v>
          </cell>
          <cell r="F701">
            <v>121082</v>
          </cell>
          <cell r="G701" t="str">
            <v>MIROFR</v>
          </cell>
          <cell r="H701">
            <v>1.1035E-2</v>
          </cell>
          <cell r="I701">
            <v>3.9725999999999997E-2</v>
          </cell>
        </row>
        <row r="702">
          <cell r="D702" t="str">
            <v>SM0470D1</v>
          </cell>
          <cell r="E702">
            <v>124750</v>
          </cell>
          <cell r="F702">
            <v>124769</v>
          </cell>
          <cell r="G702" t="str">
            <v>HANANC</v>
          </cell>
          <cell r="H702">
            <v>1.1035E-2</v>
          </cell>
          <cell r="I702">
            <v>3.9725999999999997E-2</v>
          </cell>
        </row>
        <row r="703">
          <cell r="D703" t="str">
            <v>SM0473D0</v>
          </cell>
          <cell r="E703">
            <v>95391</v>
          </cell>
          <cell r="F703">
            <v>95408</v>
          </cell>
          <cell r="G703" t="str">
            <v>EGDTGM</v>
          </cell>
          <cell r="H703">
            <v>1.1035E-2</v>
          </cell>
          <cell r="I703">
            <v>3.9725999999999997E-2</v>
          </cell>
        </row>
        <row r="704">
          <cell r="D704" t="str">
            <v>SM0474D0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1.1035E-2</v>
          </cell>
          <cell r="I704">
            <v>3.9725999999999997E-2</v>
          </cell>
        </row>
        <row r="705">
          <cell r="D705" t="str">
            <v>SM0474D1</v>
          </cell>
          <cell r="E705">
            <v>95391</v>
          </cell>
          <cell r="F705">
            <v>95408</v>
          </cell>
          <cell r="G705" t="str">
            <v>ROMPAK</v>
          </cell>
          <cell r="H705">
            <v>1.1035E-2</v>
          </cell>
          <cell r="I705">
            <v>3.9725999999999997E-2</v>
          </cell>
        </row>
        <row r="706">
          <cell r="D706" t="str">
            <v>SM0475D0</v>
          </cell>
          <cell r="E706">
            <v>98051</v>
          </cell>
          <cell r="F706">
            <v>98079</v>
          </cell>
          <cell r="G706" t="str">
            <v>EGDTGM</v>
          </cell>
          <cell r="H706">
            <v>1.1035E-2</v>
          </cell>
          <cell r="I706">
            <v>3.9725999999999997E-2</v>
          </cell>
        </row>
        <row r="707">
          <cell r="D707" t="str">
            <v>SM0476D0</v>
          </cell>
          <cell r="E707">
            <v>98051</v>
          </cell>
          <cell r="F707">
            <v>98060</v>
          </cell>
          <cell r="G707" t="str">
            <v>EGDTGM</v>
          </cell>
          <cell r="H707">
            <v>1.1035E-2</v>
          </cell>
          <cell r="I707">
            <v>3.9725999999999997E-2</v>
          </cell>
        </row>
        <row r="708">
          <cell r="D708" t="str">
            <v>SM0477D0</v>
          </cell>
          <cell r="E708">
            <v>98220</v>
          </cell>
          <cell r="F708">
            <v>98239</v>
          </cell>
          <cell r="G708" t="str">
            <v>EGDTGM</v>
          </cell>
          <cell r="H708">
            <v>1.1035E-2</v>
          </cell>
          <cell r="I708">
            <v>3.9725999999999997E-2</v>
          </cell>
        </row>
        <row r="709">
          <cell r="D709" t="str">
            <v>SM0477D1</v>
          </cell>
          <cell r="E709">
            <v>98220</v>
          </cell>
          <cell r="F709">
            <v>98239</v>
          </cell>
          <cell r="G709" t="str">
            <v>PRISMA</v>
          </cell>
          <cell r="H709">
            <v>1.1035E-2</v>
          </cell>
          <cell r="I709">
            <v>3.9725999999999997E-2</v>
          </cell>
        </row>
        <row r="710">
          <cell r="D710" t="str">
            <v>SM0913D0</v>
          </cell>
          <cell r="E710">
            <v>96637</v>
          </cell>
          <cell r="F710">
            <v>96646</v>
          </cell>
          <cell r="G710" t="str">
            <v>EGDTGM</v>
          </cell>
          <cell r="H710">
            <v>1.1035E-2</v>
          </cell>
          <cell r="I710">
            <v>3.9725999999999997E-2</v>
          </cell>
        </row>
        <row r="711">
          <cell r="D711" t="str">
            <v>SM0944D0</v>
          </cell>
          <cell r="E711">
            <v>124661</v>
          </cell>
          <cell r="F711">
            <v>124670</v>
          </cell>
          <cell r="G711" t="str">
            <v>ANDPTN</v>
          </cell>
          <cell r="H711">
            <v>1.1035E-2</v>
          </cell>
          <cell r="I711">
            <v>3.9725999999999997E-2</v>
          </cell>
        </row>
        <row r="712">
          <cell r="D712" t="str">
            <v>SM1125D0</v>
          </cell>
          <cell r="E712">
            <v>96637</v>
          </cell>
          <cell r="F712">
            <v>96646</v>
          </cell>
          <cell r="G712" t="str">
            <v>UMBCRI</v>
          </cell>
          <cell r="H712">
            <v>1.1035E-2</v>
          </cell>
          <cell r="I712">
            <v>3.9725999999999997E-2</v>
          </cell>
        </row>
        <row r="713">
          <cell r="D713" t="str">
            <v>SM0490D0</v>
          </cell>
          <cell r="E713">
            <v>146539</v>
          </cell>
          <cell r="F713">
            <v>146548</v>
          </cell>
          <cell r="G713" t="str">
            <v>EGDTGM</v>
          </cell>
          <cell r="H713">
            <v>1.0742E-2</v>
          </cell>
          <cell r="I713">
            <v>3.8670999999999997E-2</v>
          </cell>
        </row>
        <row r="714">
          <cell r="D714" t="str">
            <v>SM0491D0</v>
          </cell>
          <cell r="E714">
            <v>146281</v>
          </cell>
          <cell r="F714">
            <v>146290</v>
          </cell>
          <cell r="G714" t="str">
            <v>EGDTGM</v>
          </cell>
          <cell r="H714">
            <v>1.0742E-2</v>
          </cell>
          <cell r="I714">
            <v>3.8670999999999997E-2</v>
          </cell>
        </row>
        <row r="715">
          <cell r="D715" t="str">
            <v>SM0492D0</v>
          </cell>
          <cell r="E715">
            <v>147134</v>
          </cell>
          <cell r="F715">
            <v>147143</v>
          </cell>
          <cell r="G715" t="str">
            <v>EGDTGM</v>
          </cell>
          <cell r="H715">
            <v>1.0742E-2</v>
          </cell>
          <cell r="I715">
            <v>3.8670999999999997E-2</v>
          </cell>
        </row>
        <row r="716">
          <cell r="D716" t="str">
            <v>SM0884D0</v>
          </cell>
          <cell r="E716">
            <v>97438</v>
          </cell>
          <cell r="F716">
            <v>97447</v>
          </cell>
          <cell r="G716" t="str">
            <v>EGDTGM</v>
          </cell>
          <cell r="H716">
            <v>1.1035E-2</v>
          </cell>
          <cell r="I716">
            <v>3.9725999999999997E-2</v>
          </cell>
        </row>
        <row r="717">
          <cell r="D717" t="str">
            <v>SM0580D0</v>
          </cell>
          <cell r="E717">
            <v>138084</v>
          </cell>
          <cell r="F717">
            <v>138093</v>
          </cell>
          <cell r="G717" t="str">
            <v>BENTON</v>
          </cell>
          <cell r="H717">
            <v>1.0474000000000001E-2</v>
          </cell>
          <cell r="I717">
            <v>3.7706000000000003E-2</v>
          </cell>
        </row>
        <row r="718">
          <cell r="D718" t="str">
            <v>SM0583D0</v>
          </cell>
          <cell r="E718">
            <v>137185</v>
          </cell>
          <cell r="F718">
            <v>137194</v>
          </cell>
          <cell r="G718" t="str">
            <v>GAZVST</v>
          </cell>
          <cell r="H718">
            <v>1.0474000000000001E-2</v>
          </cell>
          <cell r="I718">
            <v>3.7706000000000003E-2</v>
          </cell>
        </row>
        <row r="719">
          <cell r="D719" t="str">
            <v>SM0585D1</v>
          </cell>
          <cell r="E719">
            <v>136483</v>
          </cell>
          <cell r="F719">
            <v>136492</v>
          </cell>
          <cell r="G719" t="str">
            <v>EGDTGM</v>
          </cell>
          <cell r="H719">
            <v>1.0474000000000001E-2</v>
          </cell>
          <cell r="I719">
            <v>3.7706000000000003E-2</v>
          </cell>
        </row>
        <row r="720">
          <cell r="D720" t="str">
            <v>SM0585D2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1.0474000000000001E-2</v>
          </cell>
          <cell r="I720">
            <v>3.7706000000000003E-2</v>
          </cell>
        </row>
        <row r="721">
          <cell r="D721" t="str">
            <v>SM0898D0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1.0474000000000001E-2</v>
          </cell>
          <cell r="I721">
            <v>3.7706000000000003E-2</v>
          </cell>
        </row>
        <row r="722">
          <cell r="D722" t="str">
            <v>SM0917D0</v>
          </cell>
          <cell r="E722">
            <v>138280</v>
          </cell>
          <cell r="F722">
            <v>138299</v>
          </cell>
          <cell r="G722" t="str">
            <v>EGDTGM</v>
          </cell>
          <cell r="H722">
            <v>1.0474000000000001E-2</v>
          </cell>
          <cell r="I722">
            <v>3.7706000000000003E-2</v>
          </cell>
        </row>
        <row r="723">
          <cell r="D723" t="str">
            <v>SM0943D0</v>
          </cell>
          <cell r="E723">
            <v>139358</v>
          </cell>
          <cell r="F723">
            <v>139367</v>
          </cell>
          <cell r="G723" t="str">
            <v>GAZVST</v>
          </cell>
          <cell r="H723">
            <v>1.0474000000000001E-2</v>
          </cell>
          <cell r="I723">
            <v>3.7706000000000003E-2</v>
          </cell>
        </row>
        <row r="724">
          <cell r="D724" t="str">
            <v>SM1056D0</v>
          </cell>
          <cell r="E724">
            <v>138084</v>
          </cell>
          <cell r="F724">
            <v>138093</v>
          </cell>
          <cell r="G724" t="str">
            <v>EGDTGM</v>
          </cell>
          <cell r="H724">
            <v>1.0474000000000001E-2</v>
          </cell>
          <cell r="I724">
            <v>3.7706000000000003E-2</v>
          </cell>
        </row>
        <row r="725">
          <cell r="D725" t="str">
            <v>SM1128D0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1.0474000000000001E-2</v>
          </cell>
          <cell r="I725">
            <v>3.7706000000000003E-2</v>
          </cell>
        </row>
        <row r="726">
          <cell r="D726" t="str">
            <v>SM1163D0</v>
          </cell>
          <cell r="E726">
            <v>137185</v>
          </cell>
          <cell r="F726">
            <v>137194</v>
          </cell>
          <cell r="G726" t="str">
            <v>SAMMIL</v>
          </cell>
          <cell r="H726">
            <v>1.0474000000000001E-2</v>
          </cell>
          <cell r="I726">
            <v>3.7706000000000003E-2</v>
          </cell>
        </row>
        <row r="727">
          <cell r="D727" t="str">
            <v>SM0324D0</v>
          </cell>
          <cell r="E727">
            <v>30988</v>
          </cell>
          <cell r="F727">
            <v>30997</v>
          </cell>
          <cell r="G727" t="str">
            <v>GAZVST</v>
          </cell>
          <cell r="H727">
            <v>1.0553E-2</v>
          </cell>
          <cell r="I727">
            <v>3.7990999999999997E-2</v>
          </cell>
        </row>
        <row r="728">
          <cell r="D728" t="str">
            <v>SM0587D0</v>
          </cell>
          <cell r="E728">
            <v>136526</v>
          </cell>
          <cell r="F728">
            <v>136535</v>
          </cell>
          <cell r="G728" t="str">
            <v>CONTIT</v>
          </cell>
          <cell r="H728">
            <v>1.0553E-2</v>
          </cell>
          <cell r="I728">
            <v>3.7990999999999997E-2</v>
          </cell>
        </row>
        <row r="729">
          <cell r="D729" t="str">
            <v>SM0588D0</v>
          </cell>
          <cell r="E729">
            <v>136526</v>
          </cell>
          <cell r="F729">
            <v>136535</v>
          </cell>
          <cell r="G729" t="str">
            <v>RUBINK</v>
          </cell>
          <cell r="H729">
            <v>1.0553E-2</v>
          </cell>
          <cell r="I729">
            <v>3.7990999999999997E-2</v>
          </cell>
        </row>
        <row r="730">
          <cell r="D730" t="str">
            <v>SM0588D1</v>
          </cell>
          <cell r="E730">
            <v>136526</v>
          </cell>
          <cell r="F730">
            <v>136535</v>
          </cell>
          <cell r="G730" t="str">
            <v>EGDTGM</v>
          </cell>
          <cell r="H730">
            <v>1.0553E-2</v>
          </cell>
          <cell r="I730">
            <v>3.7990999999999997E-2</v>
          </cell>
        </row>
        <row r="731">
          <cell r="D731" t="str">
            <v>SM0589D0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1.0553E-2</v>
          </cell>
          <cell r="I731">
            <v>3.7990999999999997E-2</v>
          </cell>
        </row>
        <row r="732">
          <cell r="D732" t="str">
            <v>SM0591D0</v>
          </cell>
          <cell r="E732">
            <v>136526</v>
          </cell>
          <cell r="F732">
            <v>136535</v>
          </cell>
          <cell r="G732" t="str">
            <v>KLARAP</v>
          </cell>
          <cell r="H732">
            <v>1.0553E-2</v>
          </cell>
          <cell r="I732">
            <v>3.7990999999999997E-2</v>
          </cell>
        </row>
        <row r="733">
          <cell r="D733" t="str">
            <v>SM0592D0</v>
          </cell>
          <cell r="E733">
            <v>137728</v>
          </cell>
          <cell r="F733">
            <v>137737</v>
          </cell>
          <cell r="G733" t="str">
            <v>EGDTGM</v>
          </cell>
          <cell r="H733">
            <v>1.0553E-2</v>
          </cell>
          <cell r="I733">
            <v>3.7990999999999997E-2</v>
          </cell>
        </row>
        <row r="734">
          <cell r="D734" t="str">
            <v>SM0593D0</v>
          </cell>
          <cell r="E734">
            <v>138501</v>
          </cell>
          <cell r="F734">
            <v>138510</v>
          </cell>
          <cell r="G734" t="str">
            <v>EGDTGM</v>
          </cell>
          <cell r="H734">
            <v>1.0553E-2</v>
          </cell>
          <cell r="I734">
            <v>3.7990999999999997E-2</v>
          </cell>
        </row>
        <row r="735">
          <cell r="D735" t="str">
            <v>SM0594D0</v>
          </cell>
          <cell r="E735">
            <v>138574</v>
          </cell>
          <cell r="F735">
            <v>138583</v>
          </cell>
          <cell r="G735" t="str">
            <v>EGDTGM</v>
          </cell>
          <cell r="H735">
            <v>1.0553E-2</v>
          </cell>
          <cell r="I735">
            <v>3.7990999999999997E-2</v>
          </cell>
        </row>
        <row r="736">
          <cell r="D736" t="str">
            <v>SM0929D0</v>
          </cell>
          <cell r="E736">
            <v>136526</v>
          </cell>
          <cell r="F736">
            <v>136544</v>
          </cell>
          <cell r="G736" t="str">
            <v>EGDTGM</v>
          </cell>
          <cell r="H736">
            <v>1.0553E-2</v>
          </cell>
          <cell r="I736">
            <v>3.7990999999999997E-2</v>
          </cell>
        </row>
        <row r="737">
          <cell r="D737" t="str">
            <v>SM0971D0</v>
          </cell>
          <cell r="E737">
            <v>27169</v>
          </cell>
          <cell r="F737">
            <v>27178</v>
          </cell>
          <cell r="G737" t="str">
            <v>PETRLD</v>
          </cell>
          <cell r="H737">
            <v>1.0553E-2</v>
          </cell>
          <cell r="I737">
            <v>3.7990999999999997E-2</v>
          </cell>
        </row>
        <row r="738">
          <cell r="D738" t="str">
            <v>SM1035D0</v>
          </cell>
          <cell r="E738">
            <v>29001</v>
          </cell>
          <cell r="F738">
            <v>29010</v>
          </cell>
          <cell r="G738" t="str">
            <v>GAZVST</v>
          </cell>
          <cell r="H738">
            <v>1.0553E-2</v>
          </cell>
          <cell r="I738">
            <v>3.7990999999999997E-2</v>
          </cell>
        </row>
        <row r="739">
          <cell r="D739" t="str">
            <v>SM1035D1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1.0553E-2</v>
          </cell>
          <cell r="I739">
            <v>3.7990999999999997E-2</v>
          </cell>
        </row>
        <row r="740">
          <cell r="D740" t="str">
            <v>SM1085D0</v>
          </cell>
          <cell r="E740">
            <v>138574</v>
          </cell>
          <cell r="F740">
            <v>138583</v>
          </cell>
          <cell r="G740" t="str">
            <v>EGDTGM</v>
          </cell>
          <cell r="H740">
            <v>1.0553E-2</v>
          </cell>
          <cell r="I740">
            <v>3.7990999999999997E-2</v>
          </cell>
        </row>
        <row r="741">
          <cell r="D741" t="str">
            <v>SM1271D0</v>
          </cell>
          <cell r="E741">
            <v>136526</v>
          </cell>
          <cell r="F741">
            <v>136535</v>
          </cell>
          <cell r="G741" t="str">
            <v>EGDTGM</v>
          </cell>
          <cell r="H741">
            <v>1.0553E-2</v>
          </cell>
          <cell r="I741">
            <v>3.7990999999999997E-2</v>
          </cell>
        </row>
        <row r="742">
          <cell r="D742" t="str">
            <v>SM0214D0</v>
          </cell>
          <cell r="E742">
            <v>106318</v>
          </cell>
          <cell r="F742">
            <v>106327</v>
          </cell>
          <cell r="G742" t="str">
            <v>EGDTGM</v>
          </cell>
          <cell r="H742">
            <v>1.0475E-2</v>
          </cell>
          <cell r="I742">
            <v>3.771E-2</v>
          </cell>
        </row>
        <row r="743">
          <cell r="D743" t="str">
            <v>SM0231D0</v>
          </cell>
          <cell r="E743">
            <v>107582</v>
          </cell>
          <cell r="F743">
            <v>107591</v>
          </cell>
          <cell r="G743" t="str">
            <v>EGDTGM</v>
          </cell>
          <cell r="H743">
            <v>1.0475E-2</v>
          </cell>
          <cell r="I743">
            <v>3.771E-2</v>
          </cell>
        </row>
        <row r="744">
          <cell r="D744" t="str">
            <v>SM0539D0</v>
          </cell>
          <cell r="E744">
            <v>136599</v>
          </cell>
          <cell r="F744">
            <v>136606</v>
          </cell>
          <cell r="G744" t="str">
            <v>GAZVST</v>
          </cell>
          <cell r="H744">
            <v>1.0475E-2</v>
          </cell>
          <cell r="I744">
            <v>3.771E-2</v>
          </cell>
        </row>
        <row r="745">
          <cell r="D745" t="str">
            <v>SM0559D0</v>
          </cell>
          <cell r="E745">
            <v>108794</v>
          </cell>
          <cell r="F745">
            <v>108801</v>
          </cell>
          <cell r="G745" t="str">
            <v>EGDTGM</v>
          </cell>
          <cell r="H745">
            <v>1.0475E-2</v>
          </cell>
          <cell r="I745">
            <v>3.771E-2</v>
          </cell>
        </row>
        <row r="746">
          <cell r="D746" t="str">
            <v>SM0560D0</v>
          </cell>
          <cell r="E746">
            <v>108035</v>
          </cell>
          <cell r="F746">
            <v>108062</v>
          </cell>
          <cell r="G746" t="str">
            <v>EGDTGM</v>
          </cell>
          <cell r="H746">
            <v>1.0475E-2</v>
          </cell>
          <cell r="I746">
            <v>3.771E-2</v>
          </cell>
        </row>
        <row r="747">
          <cell r="D747" t="str">
            <v>SM0561D0</v>
          </cell>
          <cell r="E747">
            <v>106407</v>
          </cell>
          <cell r="F747">
            <v>106434</v>
          </cell>
          <cell r="G747" t="str">
            <v>EGDTGM</v>
          </cell>
          <cell r="H747">
            <v>1.0475E-2</v>
          </cell>
          <cell r="I747">
            <v>3.771E-2</v>
          </cell>
        </row>
        <row r="748">
          <cell r="D748" t="str">
            <v>SM0563D0</v>
          </cell>
          <cell r="E748">
            <v>108794</v>
          </cell>
          <cell r="F748">
            <v>108856</v>
          </cell>
          <cell r="G748" t="str">
            <v>EGDTGM</v>
          </cell>
          <cell r="H748">
            <v>1.0475E-2</v>
          </cell>
          <cell r="I748">
            <v>3.771E-2</v>
          </cell>
        </row>
        <row r="749">
          <cell r="D749" t="str">
            <v>SM0564D0</v>
          </cell>
          <cell r="E749">
            <v>107733</v>
          </cell>
          <cell r="F749">
            <v>107813</v>
          </cell>
          <cell r="G749" t="str">
            <v>EGDTGM</v>
          </cell>
          <cell r="H749">
            <v>1.0475E-2</v>
          </cell>
          <cell r="I749">
            <v>3.771E-2</v>
          </cell>
        </row>
        <row r="750">
          <cell r="D750" t="str">
            <v>SM0565D0</v>
          </cell>
          <cell r="E750">
            <v>106407</v>
          </cell>
          <cell r="F750">
            <v>106425</v>
          </cell>
          <cell r="G750" t="str">
            <v>EGDTGM</v>
          </cell>
          <cell r="H750">
            <v>1.0475E-2</v>
          </cell>
          <cell r="I750">
            <v>3.771E-2</v>
          </cell>
        </row>
        <row r="751">
          <cell r="D751" t="str">
            <v>SM0566D1</v>
          </cell>
          <cell r="E751">
            <v>106318</v>
          </cell>
          <cell r="F751">
            <v>106327</v>
          </cell>
          <cell r="G751" t="str">
            <v>EGDTGM</v>
          </cell>
          <cell r="H751">
            <v>1.0475E-2</v>
          </cell>
          <cell r="I751">
            <v>3.771E-2</v>
          </cell>
        </row>
        <row r="752">
          <cell r="D752" t="str">
            <v>SM0566D2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1.0475E-2</v>
          </cell>
          <cell r="I752">
            <v>3.771E-2</v>
          </cell>
        </row>
        <row r="753">
          <cell r="D753" t="str">
            <v>SM0567D0</v>
          </cell>
          <cell r="E753">
            <v>106363</v>
          </cell>
          <cell r="F753">
            <v>106372</v>
          </cell>
          <cell r="G753" t="str">
            <v>EGDTGM</v>
          </cell>
          <cell r="H753">
            <v>1.0475E-2</v>
          </cell>
          <cell r="I753">
            <v>3.771E-2</v>
          </cell>
        </row>
        <row r="754">
          <cell r="D754" t="str">
            <v>SM0570D0</v>
          </cell>
          <cell r="E754">
            <v>106817</v>
          </cell>
          <cell r="F754">
            <v>106826</v>
          </cell>
          <cell r="G754" t="str">
            <v>EGDTGM</v>
          </cell>
          <cell r="H754">
            <v>1.0475E-2</v>
          </cell>
          <cell r="I754">
            <v>3.771E-2</v>
          </cell>
        </row>
        <row r="755">
          <cell r="D755" t="str">
            <v>SM0571D0</v>
          </cell>
          <cell r="E755">
            <v>107733</v>
          </cell>
          <cell r="F755">
            <v>107751</v>
          </cell>
          <cell r="G755" t="str">
            <v>EGDTGM</v>
          </cell>
          <cell r="H755">
            <v>1.0475E-2</v>
          </cell>
          <cell r="I755">
            <v>3.771E-2</v>
          </cell>
        </row>
        <row r="756">
          <cell r="D756" t="str">
            <v>SM0572D0</v>
          </cell>
          <cell r="E756">
            <v>107733</v>
          </cell>
          <cell r="F756">
            <v>107742</v>
          </cell>
          <cell r="G756" t="str">
            <v>EGDTGM</v>
          </cell>
          <cell r="H756">
            <v>1.0475E-2</v>
          </cell>
          <cell r="I756">
            <v>3.771E-2</v>
          </cell>
        </row>
        <row r="757">
          <cell r="D757" t="str">
            <v>SM0573D0</v>
          </cell>
          <cell r="E757">
            <v>138618</v>
          </cell>
          <cell r="F757">
            <v>138645</v>
          </cell>
          <cell r="G757" t="str">
            <v>EGDTGM</v>
          </cell>
          <cell r="H757">
            <v>1.0475E-2</v>
          </cell>
          <cell r="I757">
            <v>3.771E-2</v>
          </cell>
        </row>
        <row r="758">
          <cell r="D758" t="str">
            <v>SM0574D0</v>
          </cell>
          <cell r="E758">
            <v>137504</v>
          </cell>
          <cell r="F758">
            <v>137531</v>
          </cell>
          <cell r="G758" t="str">
            <v>EGDTGM</v>
          </cell>
          <cell r="H758">
            <v>1.0475E-2</v>
          </cell>
          <cell r="I758">
            <v>3.771E-2</v>
          </cell>
        </row>
        <row r="759">
          <cell r="D759" t="str">
            <v>SM0575D0</v>
          </cell>
          <cell r="E759">
            <v>107662</v>
          </cell>
          <cell r="F759">
            <v>107671</v>
          </cell>
          <cell r="G759" t="str">
            <v>EGDTGM</v>
          </cell>
          <cell r="H759">
            <v>1.0475E-2</v>
          </cell>
          <cell r="I759">
            <v>3.771E-2</v>
          </cell>
        </row>
        <row r="760">
          <cell r="D760" t="str">
            <v>SM0576D0</v>
          </cell>
          <cell r="E760">
            <v>108963</v>
          </cell>
          <cell r="F760">
            <v>108972</v>
          </cell>
          <cell r="G760" t="str">
            <v>EGDTGM</v>
          </cell>
          <cell r="H760">
            <v>1.0475E-2</v>
          </cell>
          <cell r="I760">
            <v>3.771E-2</v>
          </cell>
        </row>
        <row r="761">
          <cell r="D761" t="str">
            <v>SM0577D0</v>
          </cell>
          <cell r="E761">
            <v>136802</v>
          </cell>
          <cell r="F761">
            <v>136811</v>
          </cell>
          <cell r="G761" t="str">
            <v>EGDTGM</v>
          </cell>
          <cell r="H761">
            <v>1.0475E-2</v>
          </cell>
          <cell r="I761">
            <v>3.771E-2</v>
          </cell>
        </row>
        <row r="762">
          <cell r="D762" t="str">
            <v>SM0578D0</v>
          </cell>
          <cell r="E762">
            <v>106407</v>
          </cell>
          <cell r="F762">
            <v>106452</v>
          </cell>
          <cell r="G762" t="str">
            <v>EGDTGM</v>
          </cell>
          <cell r="H762">
            <v>1.0475E-2</v>
          </cell>
          <cell r="I762">
            <v>3.771E-2</v>
          </cell>
        </row>
        <row r="763">
          <cell r="D763" t="str">
            <v>SM0579D0</v>
          </cell>
          <cell r="E763">
            <v>106461</v>
          </cell>
          <cell r="F763">
            <v>106470</v>
          </cell>
          <cell r="G763" t="str">
            <v>EGDTGM</v>
          </cell>
          <cell r="H763">
            <v>1.0475E-2</v>
          </cell>
          <cell r="I763">
            <v>3.771E-2</v>
          </cell>
        </row>
        <row r="764">
          <cell r="D764" t="str">
            <v>SM0581D0</v>
          </cell>
          <cell r="E764">
            <v>106817</v>
          </cell>
          <cell r="F764">
            <v>106942</v>
          </cell>
          <cell r="G764" t="str">
            <v>EGDTGM</v>
          </cell>
          <cell r="H764">
            <v>1.0475E-2</v>
          </cell>
          <cell r="I764">
            <v>3.771E-2</v>
          </cell>
        </row>
        <row r="765">
          <cell r="D765" t="str">
            <v>SM0582D0</v>
          </cell>
          <cell r="E765">
            <v>106407</v>
          </cell>
          <cell r="F765">
            <v>106452</v>
          </cell>
          <cell r="G765" t="str">
            <v>EGDTGM</v>
          </cell>
          <cell r="H765">
            <v>1.0475E-2</v>
          </cell>
          <cell r="I765">
            <v>3.771E-2</v>
          </cell>
        </row>
        <row r="766">
          <cell r="D766" t="str">
            <v>SM0677D0</v>
          </cell>
          <cell r="E766">
            <v>138618</v>
          </cell>
          <cell r="F766">
            <v>138627</v>
          </cell>
          <cell r="G766" t="str">
            <v>GAZVST</v>
          </cell>
          <cell r="H766">
            <v>1.0475E-2</v>
          </cell>
          <cell r="I766">
            <v>3.771E-2</v>
          </cell>
        </row>
        <row r="767">
          <cell r="D767" t="str">
            <v>SM0982D0</v>
          </cell>
          <cell r="E767">
            <v>136599</v>
          </cell>
          <cell r="F767">
            <v>136606</v>
          </cell>
          <cell r="G767" t="str">
            <v>GAZVST</v>
          </cell>
          <cell r="H767">
            <v>1.0475E-2</v>
          </cell>
          <cell r="I767">
            <v>3.771E-2</v>
          </cell>
        </row>
        <row r="768">
          <cell r="D768" t="str">
            <v>SM0992D0</v>
          </cell>
          <cell r="E768">
            <v>106620</v>
          </cell>
          <cell r="F768">
            <v>106398</v>
          </cell>
          <cell r="G768" t="str">
            <v>BERGSG</v>
          </cell>
          <cell r="H768">
            <v>1.0475E-2</v>
          </cell>
          <cell r="I768">
            <v>3.771E-2</v>
          </cell>
        </row>
        <row r="769">
          <cell r="D769" t="str">
            <v>SM1215D0</v>
          </cell>
          <cell r="E769">
            <v>137407</v>
          </cell>
          <cell r="F769">
            <v>137416</v>
          </cell>
          <cell r="G769" t="str">
            <v>GAZVST</v>
          </cell>
          <cell r="H769">
            <v>1.0475E-2</v>
          </cell>
          <cell r="I769">
            <v>3.771E-2</v>
          </cell>
        </row>
        <row r="770">
          <cell r="D770" t="str">
            <v>SM0553D0</v>
          </cell>
          <cell r="E770">
            <v>139811</v>
          </cell>
          <cell r="F770">
            <v>139820</v>
          </cell>
          <cell r="G770" t="str">
            <v>EGDTGM</v>
          </cell>
          <cell r="H770">
            <v>1.0460000000000001E-2</v>
          </cell>
          <cell r="I770">
            <v>3.7656000000000002E-2</v>
          </cell>
        </row>
        <row r="771">
          <cell r="D771" t="str">
            <v>SM0555D0</v>
          </cell>
          <cell r="E771">
            <v>139704</v>
          </cell>
          <cell r="F771">
            <v>139713</v>
          </cell>
          <cell r="G771" t="str">
            <v>EGDTGM</v>
          </cell>
          <cell r="H771">
            <v>1.0460000000000001E-2</v>
          </cell>
          <cell r="I771">
            <v>3.7656000000000002E-2</v>
          </cell>
        </row>
        <row r="772">
          <cell r="D772" t="str">
            <v>SM0930D0</v>
          </cell>
          <cell r="E772">
            <v>142122</v>
          </cell>
          <cell r="F772">
            <v>142131</v>
          </cell>
          <cell r="G772" t="str">
            <v>CPLCNC</v>
          </cell>
          <cell r="H772">
            <v>1.0460000000000001E-2</v>
          </cell>
          <cell r="I772">
            <v>3.7656000000000002E-2</v>
          </cell>
        </row>
        <row r="773">
          <cell r="D773" t="str">
            <v>SM0935D0</v>
          </cell>
          <cell r="E773">
            <v>139704</v>
          </cell>
          <cell r="F773">
            <v>139713</v>
          </cell>
          <cell r="G773" t="str">
            <v>CETZAL</v>
          </cell>
          <cell r="H773">
            <v>1.0460000000000001E-2</v>
          </cell>
          <cell r="I773">
            <v>3.7656000000000002E-2</v>
          </cell>
        </row>
        <row r="774">
          <cell r="D774" t="str">
            <v>SM0953D0</v>
          </cell>
          <cell r="E774">
            <v>109265</v>
          </cell>
          <cell r="F774">
            <v>109274</v>
          </cell>
          <cell r="G774" t="str">
            <v>EGDTGM</v>
          </cell>
          <cell r="H774">
            <v>1.0460000000000001E-2</v>
          </cell>
          <cell r="I774">
            <v>3.7656000000000002E-2</v>
          </cell>
        </row>
        <row r="775">
          <cell r="D775" t="str">
            <v>SM0954D0</v>
          </cell>
          <cell r="E775">
            <v>140244</v>
          </cell>
          <cell r="F775">
            <v>140253</v>
          </cell>
          <cell r="G775" t="str">
            <v>CPLCNC</v>
          </cell>
          <cell r="H775">
            <v>1.0460000000000001E-2</v>
          </cell>
          <cell r="I775">
            <v>3.7656000000000002E-2</v>
          </cell>
        </row>
        <row r="776">
          <cell r="D776" t="str">
            <v>SM0955D0</v>
          </cell>
          <cell r="E776">
            <v>139884</v>
          </cell>
          <cell r="F776">
            <v>139893</v>
          </cell>
          <cell r="G776" t="str">
            <v>AMRDAR</v>
          </cell>
          <cell r="H776">
            <v>1.0460000000000001E-2</v>
          </cell>
          <cell r="I776">
            <v>3.7656000000000002E-2</v>
          </cell>
        </row>
        <row r="777">
          <cell r="D777" t="str">
            <v>SM1122D0</v>
          </cell>
          <cell r="E777">
            <v>143021</v>
          </cell>
          <cell r="F777">
            <v>143049</v>
          </cell>
          <cell r="G777" t="str">
            <v>CPLCNC</v>
          </cell>
          <cell r="H777">
            <v>1.0460000000000001E-2</v>
          </cell>
          <cell r="I777">
            <v>3.7656000000000002E-2</v>
          </cell>
        </row>
        <row r="778">
          <cell r="D778" t="str">
            <v>SM1140D0</v>
          </cell>
          <cell r="E778">
            <v>142284</v>
          </cell>
          <cell r="F778">
            <v>142293</v>
          </cell>
          <cell r="G778" t="str">
            <v>CPLCNC</v>
          </cell>
          <cell r="H778">
            <v>1.0460000000000001E-2</v>
          </cell>
          <cell r="I778">
            <v>3.7656000000000002E-2</v>
          </cell>
        </row>
        <row r="779">
          <cell r="D779" t="str">
            <v>SM1216D0</v>
          </cell>
          <cell r="E779">
            <v>139704</v>
          </cell>
          <cell r="F779">
            <v>139713</v>
          </cell>
          <cell r="G779" t="str">
            <v>MICHEL</v>
          </cell>
          <cell r="H779">
            <v>1.0460000000000001E-2</v>
          </cell>
          <cell r="I779">
            <v>3.7656000000000002E-2</v>
          </cell>
        </row>
        <row r="780">
          <cell r="D780" t="str">
            <v>SM1230D0</v>
          </cell>
          <cell r="E780">
            <v>142710</v>
          </cell>
          <cell r="F780">
            <v>142729</v>
          </cell>
          <cell r="G780" t="str">
            <v>CPLCNC</v>
          </cell>
          <cell r="H780">
            <v>1.0460000000000001E-2</v>
          </cell>
          <cell r="I780">
            <v>3.7656000000000002E-2</v>
          </cell>
        </row>
        <row r="781">
          <cell r="D781" t="str">
            <v>SM1235D0</v>
          </cell>
          <cell r="E781">
            <v>139704</v>
          </cell>
          <cell r="F781">
            <v>139713</v>
          </cell>
          <cell r="G781" t="str">
            <v>SILCOZL</v>
          </cell>
          <cell r="H781">
            <v>1.0460000000000001E-2</v>
          </cell>
          <cell r="I781">
            <v>3.7656000000000002E-2</v>
          </cell>
        </row>
        <row r="782">
          <cell r="D782" t="str">
            <v>SM1253D0</v>
          </cell>
          <cell r="E782">
            <v>140627</v>
          </cell>
          <cell r="F782">
            <v>140636</v>
          </cell>
          <cell r="G782" t="str">
            <v>AMRDAR</v>
          </cell>
          <cell r="H782">
            <v>1.0460000000000001E-2</v>
          </cell>
          <cell r="I782">
            <v>3.7656000000000002E-2</v>
          </cell>
        </row>
        <row r="783">
          <cell r="D783" t="str">
            <v>SM1270D0</v>
          </cell>
          <cell r="E783">
            <v>139704</v>
          </cell>
          <cell r="F783">
            <v>139713</v>
          </cell>
          <cell r="G783" t="str">
            <v>EGDTGM</v>
          </cell>
          <cell r="H783">
            <v>1.0460000000000001E-2</v>
          </cell>
          <cell r="I783">
            <v>3.7656000000000002E-2</v>
          </cell>
        </row>
        <row r="784">
          <cell r="D784" t="str">
            <v>SM1282D0</v>
          </cell>
          <cell r="E784">
            <v>55473</v>
          </cell>
          <cell r="F784">
            <v>55482</v>
          </cell>
          <cell r="G784" t="str">
            <v>EGDTGM</v>
          </cell>
          <cell r="H784">
            <v>1.0465E-2</v>
          </cell>
          <cell r="I784">
            <v>3.7673999999999999E-2</v>
          </cell>
        </row>
        <row r="785">
          <cell r="D785" t="str">
            <v>SM0027D0</v>
          </cell>
          <cell r="E785">
            <v>34903</v>
          </cell>
          <cell r="F785">
            <v>34958</v>
          </cell>
          <cell r="G785" t="str">
            <v>EGDTGM</v>
          </cell>
          <cell r="H785">
            <v>1.0429000000000001E-2</v>
          </cell>
          <cell r="I785">
            <v>3.7544000000000001E-2</v>
          </cell>
        </row>
        <row r="786">
          <cell r="D786" t="str">
            <v>SM0596D0</v>
          </cell>
          <cell r="E786">
            <v>33435</v>
          </cell>
          <cell r="F786">
            <v>33444</v>
          </cell>
          <cell r="G786" t="str">
            <v>EGDTGM</v>
          </cell>
          <cell r="H786">
            <v>1.0429000000000001E-2</v>
          </cell>
          <cell r="I786">
            <v>3.7544000000000001E-2</v>
          </cell>
        </row>
        <row r="787">
          <cell r="D787" t="str">
            <v>SM0598D0</v>
          </cell>
          <cell r="E787">
            <v>33658</v>
          </cell>
          <cell r="F787">
            <v>33701</v>
          </cell>
          <cell r="G787" t="str">
            <v>EGDTGM</v>
          </cell>
          <cell r="H787">
            <v>1.0429000000000001E-2</v>
          </cell>
          <cell r="I787">
            <v>3.7544000000000001E-2</v>
          </cell>
        </row>
        <row r="788">
          <cell r="D788" t="str">
            <v>SM0599D0</v>
          </cell>
          <cell r="E788">
            <v>33658</v>
          </cell>
          <cell r="F788">
            <v>33685</v>
          </cell>
          <cell r="G788" t="str">
            <v>EGDTGM</v>
          </cell>
          <cell r="H788">
            <v>1.0429000000000001E-2</v>
          </cell>
          <cell r="I788">
            <v>3.7544000000000001E-2</v>
          </cell>
        </row>
        <row r="789">
          <cell r="D789" t="str">
            <v>SM0600D0</v>
          </cell>
          <cell r="E789">
            <v>34690</v>
          </cell>
          <cell r="F789">
            <v>34716</v>
          </cell>
          <cell r="G789" t="str">
            <v>EGDTGM</v>
          </cell>
          <cell r="H789">
            <v>1.0429000000000001E-2</v>
          </cell>
          <cell r="I789">
            <v>3.7544000000000001E-2</v>
          </cell>
        </row>
        <row r="790">
          <cell r="D790" t="str">
            <v>SM0601D0</v>
          </cell>
          <cell r="E790">
            <v>34690</v>
          </cell>
          <cell r="F790">
            <v>34734</v>
          </cell>
          <cell r="G790" t="str">
            <v>EGDTGM</v>
          </cell>
          <cell r="H790">
            <v>1.0429000000000001E-2</v>
          </cell>
          <cell r="I790">
            <v>3.7544000000000001E-2</v>
          </cell>
        </row>
        <row r="791">
          <cell r="D791" t="str">
            <v>SM0602D0</v>
          </cell>
          <cell r="E791">
            <v>32394</v>
          </cell>
          <cell r="F791">
            <v>32401</v>
          </cell>
          <cell r="G791" t="str">
            <v>EGDTGM</v>
          </cell>
          <cell r="H791">
            <v>1.0429000000000001E-2</v>
          </cell>
          <cell r="I791">
            <v>3.7544000000000001E-2</v>
          </cell>
        </row>
        <row r="792">
          <cell r="D792" t="str">
            <v>SM0603D0</v>
          </cell>
          <cell r="E792">
            <v>32483</v>
          </cell>
          <cell r="F792">
            <v>32492</v>
          </cell>
          <cell r="G792" t="str">
            <v>EGDTGM</v>
          </cell>
          <cell r="H792">
            <v>1.0429000000000001E-2</v>
          </cell>
          <cell r="I792">
            <v>3.7544000000000001E-2</v>
          </cell>
        </row>
        <row r="793">
          <cell r="D793" t="str">
            <v>SM0604D0</v>
          </cell>
          <cell r="E793">
            <v>33658</v>
          </cell>
          <cell r="F793">
            <v>33667</v>
          </cell>
          <cell r="G793" t="str">
            <v>EGDTGM</v>
          </cell>
          <cell r="H793">
            <v>1.0429000000000001E-2</v>
          </cell>
          <cell r="I793">
            <v>3.7544000000000001E-2</v>
          </cell>
        </row>
        <row r="794">
          <cell r="D794" t="str">
            <v>SM0605D0</v>
          </cell>
          <cell r="E794">
            <v>33658</v>
          </cell>
          <cell r="F794">
            <v>33676</v>
          </cell>
          <cell r="G794" t="str">
            <v>EGDTGM</v>
          </cell>
          <cell r="H794">
            <v>1.0429000000000001E-2</v>
          </cell>
          <cell r="I794">
            <v>3.7544000000000001E-2</v>
          </cell>
        </row>
        <row r="795">
          <cell r="D795" t="str">
            <v>SM0606D0</v>
          </cell>
          <cell r="E795">
            <v>34075</v>
          </cell>
          <cell r="F795">
            <v>34084</v>
          </cell>
          <cell r="G795" t="str">
            <v>EGDTGM</v>
          </cell>
          <cell r="H795">
            <v>1.0429000000000001E-2</v>
          </cell>
          <cell r="I795">
            <v>3.7544000000000001E-2</v>
          </cell>
        </row>
        <row r="796">
          <cell r="D796" t="str">
            <v>SM0607D0</v>
          </cell>
          <cell r="E796">
            <v>32483</v>
          </cell>
          <cell r="F796">
            <v>32526</v>
          </cell>
          <cell r="G796" t="str">
            <v>EGDTGM</v>
          </cell>
          <cell r="H796">
            <v>1.0429000000000001E-2</v>
          </cell>
          <cell r="I796">
            <v>3.7544000000000001E-2</v>
          </cell>
        </row>
        <row r="797">
          <cell r="D797" t="str">
            <v>SM0870D0</v>
          </cell>
          <cell r="E797">
            <v>32544</v>
          </cell>
          <cell r="F797">
            <v>32553</v>
          </cell>
          <cell r="G797" t="str">
            <v>CPLCNC</v>
          </cell>
          <cell r="H797">
            <v>1.0429000000000001E-2</v>
          </cell>
          <cell r="I797">
            <v>3.7544000000000001E-2</v>
          </cell>
        </row>
        <row r="798">
          <cell r="D798" t="str">
            <v>SM1214D0</v>
          </cell>
          <cell r="E798">
            <v>35269</v>
          </cell>
          <cell r="F798">
            <v>35278</v>
          </cell>
          <cell r="G798" t="str">
            <v>CPLCNC</v>
          </cell>
          <cell r="H798">
            <v>1.0429000000000001E-2</v>
          </cell>
          <cell r="I798">
            <v>3.7544000000000001E-2</v>
          </cell>
        </row>
        <row r="799">
          <cell r="D799" t="str">
            <v>SM1269D0</v>
          </cell>
          <cell r="E799">
            <v>33122</v>
          </cell>
          <cell r="F799">
            <v>33131</v>
          </cell>
          <cell r="G799" t="str">
            <v>PTRMDG</v>
          </cell>
          <cell r="H799">
            <v>1.0429000000000001E-2</v>
          </cell>
          <cell r="I799">
            <v>3.7544000000000001E-2</v>
          </cell>
        </row>
        <row r="800">
          <cell r="D800" t="str">
            <v>SM0037D0</v>
          </cell>
          <cell r="E800">
            <v>57831</v>
          </cell>
          <cell r="F800">
            <v>57895</v>
          </cell>
          <cell r="G800" t="str">
            <v>EGDTGM</v>
          </cell>
          <cell r="H800">
            <v>1.0444999999999999E-2</v>
          </cell>
          <cell r="I800">
            <v>3.7601999999999997E-2</v>
          </cell>
        </row>
        <row r="801">
          <cell r="D801" t="str">
            <v>SM0043D0</v>
          </cell>
          <cell r="E801">
            <v>57314</v>
          </cell>
          <cell r="F801">
            <v>57323</v>
          </cell>
          <cell r="G801" t="str">
            <v>EGDTGM</v>
          </cell>
          <cell r="H801">
            <v>1.0444999999999999E-2</v>
          </cell>
          <cell r="I801">
            <v>3.7601999999999997E-2</v>
          </cell>
        </row>
        <row r="802">
          <cell r="D802" t="str">
            <v>SM0046D0</v>
          </cell>
          <cell r="E802">
            <v>56773</v>
          </cell>
          <cell r="F802">
            <v>56782</v>
          </cell>
          <cell r="G802" t="str">
            <v>CPLCNC</v>
          </cell>
          <cell r="H802">
            <v>1.0444999999999999E-2</v>
          </cell>
          <cell r="I802">
            <v>3.7601999999999997E-2</v>
          </cell>
        </row>
        <row r="803">
          <cell r="D803" t="str">
            <v>SM0289D0</v>
          </cell>
          <cell r="E803">
            <v>56522</v>
          </cell>
          <cell r="F803">
            <v>56531</v>
          </cell>
          <cell r="G803" t="str">
            <v>CPLCNC</v>
          </cell>
          <cell r="H803">
            <v>1.0444999999999999E-2</v>
          </cell>
          <cell r="I803">
            <v>3.7601999999999997E-2</v>
          </cell>
        </row>
        <row r="804">
          <cell r="D804" t="str">
            <v>SM0428D0</v>
          </cell>
          <cell r="E804">
            <v>58552</v>
          </cell>
          <cell r="F804">
            <v>58561</v>
          </cell>
          <cell r="G804" t="str">
            <v>CPLCNC</v>
          </cell>
          <cell r="H804">
            <v>1.0444999999999999E-2</v>
          </cell>
          <cell r="I804">
            <v>3.7601999999999997E-2</v>
          </cell>
        </row>
        <row r="805">
          <cell r="D805" t="str">
            <v>SM0540D0</v>
          </cell>
          <cell r="E805">
            <v>59826</v>
          </cell>
          <cell r="F805">
            <v>59835</v>
          </cell>
          <cell r="G805" t="str">
            <v>EGDTGM</v>
          </cell>
          <cell r="H805">
            <v>1.0444999999999999E-2</v>
          </cell>
          <cell r="I805">
            <v>3.7601999999999997E-2</v>
          </cell>
        </row>
        <row r="806">
          <cell r="D806" t="str">
            <v>SM0543D0</v>
          </cell>
          <cell r="E806">
            <v>56666</v>
          </cell>
          <cell r="F806">
            <v>56675</v>
          </cell>
          <cell r="G806" t="str">
            <v>EGDTGM</v>
          </cell>
          <cell r="H806">
            <v>1.0444999999999999E-2</v>
          </cell>
          <cell r="I806">
            <v>3.7601999999999997E-2</v>
          </cell>
        </row>
        <row r="807">
          <cell r="D807" t="str">
            <v>SM0544D1</v>
          </cell>
          <cell r="E807">
            <v>55384</v>
          </cell>
          <cell r="F807">
            <v>55393</v>
          </cell>
          <cell r="G807" t="str">
            <v>EGDTGM</v>
          </cell>
          <cell r="H807">
            <v>1.0444999999999999E-2</v>
          </cell>
          <cell r="I807">
            <v>3.7601999999999997E-2</v>
          </cell>
        </row>
        <row r="808">
          <cell r="D808" t="str">
            <v>SM0544D2</v>
          </cell>
          <cell r="E808">
            <v>57644</v>
          </cell>
          <cell r="F808">
            <v>57680</v>
          </cell>
          <cell r="G808" t="str">
            <v>CPLCNC</v>
          </cell>
          <cell r="H808">
            <v>1.0444999999999999E-2</v>
          </cell>
          <cell r="I808">
            <v>3.7601999999999997E-2</v>
          </cell>
        </row>
        <row r="809">
          <cell r="D809" t="str">
            <v>SM0545D0</v>
          </cell>
          <cell r="E809">
            <v>55008</v>
          </cell>
          <cell r="F809">
            <v>55017</v>
          </cell>
          <cell r="G809" t="str">
            <v>EGDTGM</v>
          </cell>
          <cell r="H809">
            <v>1.0444999999999999E-2</v>
          </cell>
          <cell r="I809">
            <v>3.7601999999999997E-2</v>
          </cell>
        </row>
        <row r="810">
          <cell r="D810" t="str">
            <v>SM0546D1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1.0444999999999999E-2</v>
          </cell>
          <cell r="I810">
            <v>3.7601999999999997E-2</v>
          </cell>
        </row>
        <row r="811">
          <cell r="D811" t="str">
            <v>SM0546D2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1.0444999999999999E-2</v>
          </cell>
          <cell r="I811">
            <v>3.7601999999999997E-2</v>
          </cell>
        </row>
        <row r="812">
          <cell r="D812" t="str">
            <v>SM0548D0</v>
          </cell>
          <cell r="E812">
            <v>141134</v>
          </cell>
          <cell r="F812">
            <v>141161</v>
          </cell>
          <cell r="G812" t="str">
            <v>EGDTGM</v>
          </cell>
          <cell r="H812">
            <v>1.0444999999999999E-2</v>
          </cell>
          <cell r="I812">
            <v>3.7601999999999997E-2</v>
          </cell>
        </row>
        <row r="813">
          <cell r="D813" t="str">
            <v>SM0549D0</v>
          </cell>
          <cell r="E813">
            <v>141134</v>
          </cell>
          <cell r="F813">
            <v>141143</v>
          </cell>
          <cell r="G813" t="str">
            <v>EGDTGM</v>
          </cell>
          <cell r="H813">
            <v>1.0444999999999999E-2</v>
          </cell>
          <cell r="I813">
            <v>3.7601999999999997E-2</v>
          </cell>
        </row>
        <row r="814">
          <cell r="D814" t="str">
            <v>SM0550D0</v>
          </cell>
          <cell r="E814">
            <v>141134</v>
          </cell>
          <cell r="F814">
            <v>141214</v>
          </cell>
          <cell r="G814" t="str">
            <v>EGDTGM</v>
          </cell>
          <cell r="H814">
            <v>1.0444999999999999E-2</v>
          </cell>
          <cell r="I814">
            <v>3.7601999999999997E-2</v>
          </cell>
        </row>
        <row r="815">
          <cell r="D815" t="str">
            <v>SM0551D0</v>
          </cell>
          <cell r="E815">
            <v>141580</v>
          </cell>
          <cell r="F815">
            <v>141599</v>
          </cell>
          <cell r="G815" t="str">
            <v>EGDTGM</v>
          </cell>
          <cell r="H815">
            <v>1.0444999999999999E-2</v>
          </cell>
          <cell r="I815">
            <v>3.7601999999999997E-2</v>
          </cell>
        </row>
        <row r="816">
          <cell r="D816" t="str">
            <v>SM0552D0</v>
          </cell>
          <cell r="E816">
            <v>141786</v>
          </cell>
          <cell r="F816">
            <v>141839</v>
          </cell>
          <cell r="G816" t="str">
            <v>EGDTGM</v>
          </cell>
          <cell r="H816">
            <v>1.0444999999999999E-2</v>
          </cell>
          <cell r="I816">
            <v>3.7601999999999997E-2</v>
          </cell>
        </row>
        <row r="817">
          <cell r="D817" t="str">
            <v>SM0554D0</v>
          </cell>
          <cell r="E817">
            <v>142774</v>
          </cell>
          <cell r="F817">
            <v>142783</v>
          </cell>
          <cell r="G817" t="str">
            <v>EGDTGM</v>
          </cell>
          <cell r="H817">
            <v>1.0444999999999999E-2</v>
          </cell>
          <cell r="I817">
            <v>3.7601999999999997E-2</v>
          </cell>
        </row>
        <row r="818">
          <cell r="D818" t="str">
            <v>SM0556D0</v>
          </cell>
          <cell r="E818">
            <v>109354</v>
          </cell>
          <cell r="F818">
            <v>109363</v>
          </cell>
          <cell r="G818" t="str">
            <v>EGDTGM</v>
          </cell>
          <cell r="H818">
            <v>1.0444999999999999E-2</v>
          </cell>
          <cell r="I818">
            <v>3.7601999999999997E-2</v>
          </cell>
        </row>
        <row r="819">
          <cell r="D819" t="str">
            <v>SM0557D0</v>
          </cell>
          <cell r="E819">
            <v>109176</v>
          </cell>
          <cell r="F819">
            <v>109185</v>
          </cell>
          <cell r="G819" t="str">
            <v>EGDTGM</v>
          </cell>
          <cell r="H819">
            <v>1.0444999999999999E-2</v>
          </cell>
          <cell r="I819">
            <v>3.7601999999999997E-2</v>
          </cell>
        </row>
        <row r="820">
          <cell r="D820" t="str">
            <v>SM0558D0</v>
          </cell>
          <cell r="E820">
            <v>109176</v>
          </cell>
          <cell r="F820">
            <v>109256</v>
          </cell>
          <cell r="G820" t="str">
            <v>EGDTGM</v>
          </cell>
          <cell r="H820">
            <v>1.0444999999999999E-2</v>
          </cell>
          <cell r="I820">
            <v>3.7601999999999997E-2</v>
          </cell>
        </row>
        <row r="821">
          <cell r="D821" t="str">
            <v>SM0562D0</v>
          </cell>
          <cell r="E821">
            <v>108712</v>
          </cell>
          <cell r="F821">
            <v>108721</v>
          </cell>
          <cell r="G821" t="str">
            <v>EGDTGM</v>
          </cell>
          <cell r="H821">
            <v>1.0444999999999999E-2</v>
          </cell>
          <cell r="I821">
            <v>3.7601999999999997E-2</v>
          </cell>
        </row>
        <row r="822">
          <cell r="D822" t="str">
            <v>SM0568D0</v>
          </cell>
          <cell r="E822">
            <v>108491</v>
          </cell>
          <cell r="F822">
            <v>108507</v>
          </cell>
          <cell r="G822" t="str">
            <v>EGDTGM</v>
          </cell>
          <cell r="H822">
            <v>1.0444999999999999E-2</v>
          </cell>
          <cell r="I822">
            <v>3.7601999999999997E-2</v>
          </cell>
        </row>
        <row r="823">
          <cell r="D823" t="str">
            <v>SM0569D0</v>
          </cell>
          <cell r="E823">
            <v>109176</v>
          </cell>
          <cell r="F823">
            <v>109238</v>
          </cell>
          <cell r="G823" t="str">
            <v>EGDTGM</v>
          </cell>
          <cell r="H823">
            <v>1.0444999999999999E-2</v>
          </cell>
          <cell r="I823">
            <v>3.7601999999999997E-2</v>
          </cell>
        </row>
        <row r="824">
          <cell r="D824" t="str">
            <v>SM0681D0</v>
          </cell>
          <cell r="E824">
            <v>109354</v>
          </cell>
          <cell r="F824">
            <v>109407</v>
          </cell>
          <cell r="G824" t="str">
            <v>EGDTGM</v>
          </cell>
          <cell r="H824">
            <v>1.0444999999999999E-2</v>
          </cell>
          <cell r="I824">
            <v>3.7601999999999997E-2</v>
          </cell>
        </row>
        <row r="825">
          <cell r="D825" t="str">
            <v>SM0893D0</v>
          </cell>
          <cell r="E825">
            <v>108268</v>
          </cell>
          <cell r="F825">
            <v>108277</v>
          </cell>
          <cell r="G825" t="str">
            <v>EGDTGM</v>
          </cell>
          <cell r="H825">
            <v>1.0444999999999999E-2</v>
          </cell>
          <cell r="I825">
            <v>3.7601999999999997E-2</v>
          </cell>
        </row>
        <row r="826">
          <cell r="D826" t="str">
            <v>SM0981D0</v>
          </cell>
          <cell r="E826">
            <v>57644</v>
          </cell>
          <cell r="F826">
            <v>57653</v>
          </cell>
          <cell r="G826" t="str">
            <v>CPLCNC</v>
          </cell>
          <cell r="H826">
            <v>1.0444999999999999E-2</v>
          </cell>
          <cell r="I826">
            <v>3.7601999999999997E-2</v>
          </cell>
        </row>
        <row r="827">
          <cell r="D827" t="str">
            <v>SM1039D0</v>
          </cell>
          <cell r="E827">
            <v>59416</v>
          </cell>
          <cell r="F827">
            <v>59425</v>
          </cell>
          <cell r="G827" t="str">
            <v>CPLCNC</v>
          </cell>
          <cell r="H827">
            <v>1.0444999999999999E-2</v>
          </cell>
          <cell r="I827">
            <v>3.7601999999999997E-2</v>
          </cell>
        </row>
        <row r="828">
          <cell r="D828" t="str">
            <v>SM1144D0</v>
          </cell>
          <cell r="E828">
            <v>55008</v>
          </cell>
          <cell r="F828">
            <v>55017</v>
          </cell>
          <cell r="G828" t="str">
            <v>METALI</v>
          </cell>
          <cell r="H828">
            <v>1.0444999999999999E-2</v>
          </cell>
          <cell r="I828">
            <v>3.7601999999999997E-2</v>
          </cell>
        </row>
        <row r="829">
          <cell r="D829" t="str">
            <v>SM0622D0</v>
          </cell>
          <cell r="E829">
            <v>58311</v>
          </cell>
          <cell r="F829">
            <v>58320</v>
          </cell>
          <cell r="G829" t="str">
            <v>EGDTGM</v>
          </cell>
          <cell r="H829">
            <v>1.0473E-2</v>
          </cell>
          <cell r="I829">
            <v>3.7703E-2</v>
          </cell>
        </row>
        <row r="830">
          <cell r="D830" t="str">
            <v>SM0645D0</v>
          </cell>
          <cell r="E830">
            <v>115236</v>
          </cell>
          <cell r="F830">
            <v>115245</v>
          </cell>
          <cell r="G830" t="str">
            <v>EGDTGM</v>
          </cell>
          <cell r="H830">
            <v>1.0473E-2</v>
          </cell>
          <cell r="I830">
            <v>3.7703E-2</v>
          </cell>
        </row>
        <row r="831">
          <cell r="D831" t="str">
            <v>SM0646D0</v>
          </cell>
          <cell r="E831">
            <v>114710</v>
          </cell>
          <cell r="F831">
            <v>114729</v>
          </cell>
          <cell r="G831" t="str">
            <v>EGDTGM</v>
          </cell>
          <cell r="H831">
            <v>1.0473E-2</v>
          </cell>
          <cell r="I831">
            <v>3.7703E-2</v>
          </cell>
        </row>
        <row r="832">
          <cell r="D832" t="str">
            <v>SM0648D0</v>
          </cell>
          <cell r="E832">
            <v>115824</v>
          </cell>
          <cell r="F832">
            <v>115833</v>
          </cell>
          <cell r="G832" t="str">
            <v>EGDTGM</v>
          </cell>
          <cell r="H832">
            <v>1.0473E-2</v>
          </cell>
          <cell r="I832">
            <v>3.7703E-2</v>
          </cell>
        </row>
        <row r="833">
          <cell r="D833" t="str">
            <v>SM0651D0</v>
          </cell>
          <cell r="E833">
            <v>116046</v>
          </cell>
          <cell r="F833">
            <v>116055</v>
          </cell>
          <cell r="G833" t="str">
            <v>EGDTGM</v>
          </cell>
          <cell r="H833">
            <v>1.0473E-2</v>
          </cell>
          <cell r="I833">
            <v>3.7703E-2</v>
          </cell>
        </row>
        <row r="834">
          <cell r="D834" t="str">
            <v>SM0652D0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1.0473E-2</v>
          </cell>
          <cell r="I834">
            <v>3.7703E-2</v>
          </cell>
        </row>
        <row r="835">
          <cell r="D835" t="str">
            <v>SM0653D0</v>
          </cell>
          <cell r="E835">
            <v>6048</v>
          </cell>
          <cell r="F835">
            <v>6057</v>
          </cell>
          <cell r="G835" t="str">
            <v>EGDTGM</v>
          </cell>
          <cell r="H835">
            <v>1.0473E-2</v>
          </cell>
          <cell r="I835">
            <v>3.7703E-2</v>
          </cell>
        </row>
        <row r="836">
          <cell r="D836" t="str">
            <v>SM0655D0</v>
          </cell>
          <cell r="E836">
            <v>114710</v>
          </cell>
          <cell r="F836">
            <v>114783</v>
          </cell>
          <cell r="G836" t="str">
            <v>EGDTGM</v>
          </cell>
          <cell r="H836">
            <v>1.0473E-2</v>
          </cell>
          <cell r="I836">
            <v>3.7703E-2</v>
          </cell>
        </row>
        <row r="837">
          <cell r="D837" t="str">
            <v>SM0656D0</v>
          </cell>
          <cell r="E837">
            <v>119386</v>
          </cell>
          <cell r="F837">
            <v>119395</v>
          </cell>
          <cell r="G837" t="str">
            <v>EGDTGM</v>
          </cell>
          <cell r="H837">
            <v>1.0473E-2</v>
          </cell>
          <cell r="I837">
            <v>3.7703E-2</v>
          </cell>
        </row>
        <row r="838">
          <cell r="D838" t="str">
            <v>SM0657D0</v>
          </cell>
          <cell r="E838">
            <v>116046</v>
          </cell>
          <cell r="F838">
            <v>116091</v>
          </cell>
          <cell r="G838" t="str">
            <v>EGDTGM</v>
          </cell>
          <cell r="H838">
            <v>1.0473E-2</v>
          </cell>
          <cell r="I838">
            <v>3.7703E-2</v>
          </cell>
        </row>
        <row r="839">
          <cell r="D839" t="str">
            <v>SM0668D0</v>
          </cell>
          <cell r="E839">
            <v>116439</v>
          </cell>
          <cell r="F839">
            <v>116484</v>
          </cell>
          <cell r="G839" t="str">
            <v>EGDTGM</v>
          </cell>
          <cell r="H839">
            <v>1.0473E-2</v>
          </cell>
          <cell r="I839">
            <v>3.7703E-2</v>
          </cell>
        </row>
        <row r="840">
          <cell r="D840" t="str">
            <v>SM0671D0</v>
          </cell>
          <cell r="E840">
            <v>115771</v>
          </cell>
          <cell r="F840">
            <v>115780</v>
          </cell>
          <cell r="G840" t="str">
            <v>EGDTGM</v>
          </cell>
          <cell r="H840">
            <v>1.0473E-2</v>
          </cell>
          <cell r="I840">
            <v>3.7703E-2</v>
          </cell>
        </row>
        <row r="841">
          <cell r="D841" t="str">
            <v>SM0856D0</v>
          </cell>
          <cell r="E841">
            <v>114925</v>
          </cell>
          <cell r="F841">
            <v>114943</v>
          </cell>
          <cell r="G841" t="str">
            <v>EXCONL</v>
          </cell>
          <cell r="H841">
            <v>1.0473E-2</v>
          </cell>
          <cell r="I841">
            <v>3.7703E-2</v>
          </cell>
        </row>
        <row r="842">
          <cell r="D842" t="str">
            <v>SM1134D0</v>
          </cell>
          <cell r="E842">
            <v>114710</v>
          </cell>
          <cell r="F842">
            <v>114729</v>
          </cell>
          <cell r="G842" t="str">
            <v>ZAHARL</v>
          </cell>
          <cell r="H842">
            <v>1.0473E-2</v>
          </cell>
          <cell r="I842">
            <v>3.7703E-2</v>
          </cell>
        </row>
        <row r="843">
          <cell r="D843" t="str">
            <v>SM0608D0</v>
          </cell>
          <cell r="E843">
            <v>56425</v>
          </cell>
          <cell r="F843">
            <v>56434</v>
          </cell>
          <cell r="G843" t="str">
            <v>EGDTGM</v>
          </cell>
          <cell r="H843">
            <v>1.0463E-2</v>
          </cell>
          <cell r="I843">
            <v>3.7666999999999999E-2</v>
          </cell>
        </row>
        <row r="844">
          <cell r="D844" t="str">
            <v>SM0611D0</v>
          </cell>
          <cell r="E844">
            <v>5309</v>
          </cell>
          <cell r="F844">
            <v>5318</v>
          </cell>
          <cell r="G844" t="str">
            <v>EGDTGM</v>
          </cell>
          <cell r="H844">
            <v>1.0463E-2</v>
          </cell>
          <cell r="I844">
            <v>3.7666999999999999E-2</v>
          </cell>
        </row>
        <row r="845">
          <cell r="D845" t="str">
            <v>SM0613D1</v>
          </cell>
          <cell r="E845">
            <v>1794</v>
          </cell>
          <cell r="F845">
            <v>1856</v>
          </cell>
          <cell r="G845" t="str">
            <v>EGDTGM</v>
          </cell>
          <cell r="H845">
            <v>1.0463E-2</v>
          </cell>
          <cell r="I845">
            <v>3.7666999999999999E-2</v>
          </cell>
        </row>
        <row r="846">
          <cell r="D846" t="str">
            <v>SM0613D2</v>
          </cell>
          <cell r="E846">
            <v>1794</v>
          </cell>
          <cell r="F846">
            <v>1856</v>
          </cell>
          <cell r="G846" t="str">
            <v>CERAMR</v>
          </cell>
          <cell r="H846">
            <v>1.0463E-2</v>
          </cell>
          <cell r="I846">
            <v>3.7666999999999999E-2</v>
          </cell>
        </row>
        <row r="847">
          <cell r="D847" t="str">
            <v>SM0617D1</v>
          </cell>
          <cell r="E847">
            <v>1794</v>
          </cell>
          <cell r="F847">
            <v>1801</v>
          </cell>
          <cell r="G847" t="str">
            <v>EGDTGM</v>
          </cell>
          <cell r="H847">
            <v>1.0463E-2</v>
          </cell>
          <cell r="I847">
            <v>3.7666999999999999E-2</v>
          </cell>
        </row>
        <row r="848">
          <cell r="D848" t="str">
            <v>SM0620D0</v>
          </cell>
          <cell r="E848">
            <v>1213</v>
          </cell>
          <cell r="F848">
            <v>1222</v>
          </cell>
          <cell r="G848" t="str">
            <v>EGDTGM</v>
          </cell>
          <cell r="H848">
            <v>1.0463E-2</v>
          </cell>
          <cell r="I848">
            <v>3.7666999999999999E-2</v>
          </cell>
        </row>
        <row r="849">
          <cell r="D849" t="str">
            <v>SM0638D0</v>
          </cell>
          <cell r="E849">
            <v>5755</v>
          </cell>
          <cell r="F849">
            <v>5764</v>
          </cell>
          <cell r="G849" t="str">
            <v>EGDTGM</v>
          </cell>
          <cell r="H849">
            <v>1.0463E-2</v>
          </cell>
          <cell r="I849">
            <v>3.7666999999999999E-2</v>
          </cell>
        </row>
        <row r="850">
          <cell r="D850" t="str">
            <v>SM0639D0</v>
          </cell>
          <cell r="E850">
            <v>5755</v>
          </cell>
          <cell r="F850">
            <v>5782</v>
          </cell>
          <cell r="G850" t="str">
            <v>EGDTGM</v>
          </cell>
          <cell r="H850">
            <v>1.0463E-2</v>
          </cell>
          <cell r="I850">
            <v>3.7666999999999999E-2</v>
          </cell>
        </row>
        <row r="851">
          <cell r="D851" t="str">
            <v>SM0667D0</v>
          </cell>
          <cell r="E851">
            <v>8158</v>
          </cell>
          <cell r="F851">
            <v>8210</v>
          </cell>
          <cell r="G851" t="str">
            <v>EGDTGM</v>
          </cell>
          <cell r="H851">
            <v>1.0463E-2</v>
          </cell>
          <cell r="I851">
            <v>3.7666999999999999E-2</v>
          </cell>
        </row>
        <row r="852">
          <cell r="D852" t="str">
            <v>SM0609D0</v>
          </cell>
          <cell r="E852">
            <v>57582</v>
          </cell>
          <cell r="F852">
            <v>57591</v>
          </cell>
          <cell r="G852" t="str">
            <v>EGDTGM</v>
          </cell>
          <cell r="H852">
            <v>1.0453E-2</v>
          </cell>
          <cell r="I852">
            <v>3.7630999999999998E-2</v>
          </cell>
        </row>
        <row r="853">
          <cell r="D853" t="str">
            <v>SM0619D0</v>
          </cell>
          <cell r="E853">
            <v>60062</v>
          </cell>
          <cell r="F853">
            <v>60071</v>
          </cell>
          <cell r="G853" t="str">
            <v>EGDTGM</v>
          </cell>
          <cell r="H853">
            <v>1.0453E-2</v>
          </cell>
          <cell r="I853">
            <v>3.7630999999999998E-2</v>
          </cell>
        </row>
        <row r="854">
          <cell r="D854" t="str">
            <v>SM0621D0</v>
          </cell>
          <cell r="E854">
            <v>60062</v>
          </cell>
          <cell r="F854">
            <v>60080</v>
          </cell>
          <cell r="G854" t="str">
            <v>EGDTGM</v>
          </cell>
          <cell r="H854">
            <v>1.0453E-2</v>
          </cell>
          <cell r="I854">
            <v>3.7630999999999998E-2</v>
          </cell>
        </row>
        <row r="855">
          <cell r="D855" t="str">
            <v>SM0623D0</v>
          </cell>
          <cell r="E855">
            <v>59693</v>
          </cell>
          <cell r="F855">
            <v>59700</v>
          </cell>
          <cell r="G855" t="str">
            <v>EGDTGM</v>
          </cell>
          <cell r="H855">
            <v>1.0453E-2</v>
          </cell>
          <cell r="I855">
            <v>3.7630999999999998E-2</v>
          </cell>
        </row>
        <row r="856">
          <cell r="D856" t="str">
            <v>SM0625D0</v>
          </cell>
          <cell r="E856">
            <v>56880</v>
          </cell>
          <cell r="F856">
            <v>56844</v>
          </cell>
          <cell r="G856" t="str">
            <v>EGDTGM</v>
          </cell>
          <cell r="H856">
            <v>1.0453E-2</v>
          </cell>
          <cell r="I856">
            <v>3.7630999999999998E-2</v>
          </cell>
        </row>
        <row r="857">
          <cell r="D857" t="str">
            <v>SM0626D0</v>
          </cell>
          <cell r="E857">
            <v>56844</v>
          </cell>
          <cell r="F857">
            <v>56871</v>
          </cell>
          <cell r="G857" t="str">
            <v>EGDTGM</v>
          </cell>
          <cell r="H857">
            <v>1.0453E-2</v>
          </cell>
          <cell r="I857">
            <v>3.7630999999999998E-2</v>
          </cell>
        </row>
        <row r="858">
          <cell r="D858" t="str">
            <v>SM0627D0</v>
          </cell>
          <cell r="E858">
            <v>56844</v>
          </cell>
          <cell r="F858">
            <v>56924</v>
          </cell>
          <cell r="G858" t="str">
            <v>EGDTGM</v>
          </cell>
          <cell r="H858">
            <v>1.0453E-2</v>
          </cell>
          <cell r="I858">
            <v>3.7630999999999998E-2</v>
          </cell>
        </row>
        <row r="859">
          <cell r="D859" t="str">
            <v>SM0628D0</v>
          </cell>
          <cell r="E859">
            <v>55687</v>
          </cell>
          <cell r="F859">
            <v>55749</v>
          </cell>
          <cell r="G859" t="str">
            <v>CPLCNC</v>
          </cell>
          <cell r="H859">
            <v>1.0453E-2</v>
          </cell>
          <cell r="I859">
            <v>3.7630999999999998E-2</v>
          </cell>
        </row>
        <row r="860">
          <cell r="D860" t="str">
            <v>SM0630D0</v>
          </cell>
          <cell r="E860">
            <v>56844</v>
          </cell>
          <cell r="F860">
            <v>56853</v>
          </cell>
          <cell r="G860" t="str">
            <v>EGDTGM</v>
          </cell>
          <cell r="H860">
            <v>1.0453E-2</v>
          </cell>
          <cell r="I860">
            <v>3.7630999999999998E-2</v>
          </cell>
        </row>
        <row r="861">
          <cell r="D861" t="str">
            <v>SM0632D0</v>
          </cell>
          <cell r="E861">
            <v>56880</v>
          </cell>
          <cell r="F861">
            <v>56844</v>
          </cell>
          <cell r="G861" t="str">
            <v>SCAZCM</v>
          </cell>
          <cell r="H861">
            <v>1.0453E-2</v>
          </cell>
          <cell r="I861">
            <v>3.7630999999999998E-2</v>
          </cell>
        </row>
        <row r="862">
          <cell r="D862" t="str">
            <v>SM0642D0</v>
          </cell>
          <cell r="E862">
            <v>119974</v>
          </cell>
          <cell r="F862">
            <v>119983</v>
          </cell>
          <cell r="G862" t="str">
            <v>EGDTGM</v>
          </cell>
          <cell r="H862">
            <v>1.0453E-2</v>
          </cell>
          <cell r="I862">
            <v>3.7630999999999998E-2</v>
          </cell>
        </row>
        <row r="863">
          <cell r="D863" t="str">
            <v>SM0643D0</v>
          </cell>
          <cell r="E863">
            <v>120370</v>
          </cell>
          <cell r="F863">
            <v>120389</v>
          </cell>
          <cell r="G863" t="str">
            <v>EGDTGM</v>
          </cell>
          <cell r="H863">
            <v>1.0453E-2</v>
          </cell>
          <cell r="I863">
            <v>3.7630999999999998E-2</v>
          </cell>
        </row>
        <row r="864">
          <cell r="D864" t="str">
            <v>SM0644D0</v>
          </cell>
          <cell r="E864">
            <v>119750</v>
          </cell>
          <cell r="F864">
            <v>119769</v>
          </cell>
          <cell r="G864" t="str">
            <v>EGDTGM</v>
          </cell>
          <cell r="H864">
            <v>1.0453E-2</v>
          </cell>
          <cell r="I864">
            <v>3.7630999999999998E-2</v>
          </cell>
        </row>
        <row r="865">
          <cell r="D865" t="str">
            <v>SM0654D0</v>
          </cell>
          <cell r="E865">
            <v>120370</v>
          </cell>
          <cell r="F865">
            <v>120398</v>
          </cell>
          <cell r="G865" t="str">
            <v>EGDTGM</v>
          </cell>
          <cell r="H865">
            <v>1.0453E-2</v>
          </cell>
          <cell r="I865">
            <v>3.7630999999999998E-2</v>
          </cell>
        </row>
        <row r="866">
          <cell r="D866" t="str">
            <v>SM0871D0</v>
          </cell>
          <cell r="E866">
            <v>57350</v>
          </cell>
          <cell r="F866">
            <v>57369</v>
          </cell>
          <cell r="G866" t="str">
            <v>CPLCNC</v>
          </cell>
          <cell r="H866">
            <v>1.0453E-2</v>
          </cell>
          <cell r="I866">
            <v>3.7630999999999998E-2</v>
          </cell>
        </row>
        <row r="867">
          <cell r="D867" t="str">
            <v>SM1105D0</v>
          </cell>
          <cell r="E867">
            <v>56880</v>
          </cell>
          <cell r="F867">
            <v>56844</v>
          </cell>
          <cell r="G867" t="str">
            <v>WIENBO</v>
          </cell>
          <cell r="H867">
            <v>1.0453E-2</v>
          </cell>
          <cell r="I867">
            <v>3.7630999999999998E-2</v>
          </cell>
        </row>
        <row r="868">
          <cell r="D868" t="str">
            <v>SM0080D0</v>
          </cell>
          <cell r="E868">
            <v>59764</v>
          </cell>
          <cell r="F868">
            <v>59808</v>
          </cell>
          <cell r="G868" t="str">
            <v>EGDTGM</v>
          </cell>
          <cell r="H868">
            <v>1.0455000000000001E-2</v>
          </cell>
          <cell r="I868">
            <v>3.7637999999999998E-2</v>
          </cell>
        </row>
        <row r="869">
          <cell r="D869" t="str">
            <v>SM0610D0</v>
          </cell>
          <cell r="E869">
            <v>59764</v>
          </cell>
          <cell r="F869">
            <v>59773</v>
          </cell>
          <cell r="G869" t="str">
            <v>EGDTGM</v>
          </cell>
          <cell r="H869">
            <v>1.0455000000000001E-2</v>
          </cell>
          <cell r="I869">
            <v>3.7637999999999998E-2</v>
          </cell>
        </row>
        <row r="870">
          <cell r="D870" t="str">
            <v>SM0615D0</v>
          </cell>
          <cell r="E870">
            <v>55259</v>
          </cell>
          <cell r="F870">
            <v>55268</v>
          </cell>
          <cell r="G870" t="str">
            <v>EGDTGM</v>
          </cell>
          <cell r="H870">
            <v>1.0455000000000001E-2</v>
          </cell>
          <cell r="I870">
            <v>3.7637999999999998E-2</v>
          </cell>
        </row>
        <row r="871">
          <cell r="D871" t="str">
            <v>SM0616D0</v>
          </cell>
          <cell r="E871">
            <v>55259</v>
          </cell>
          <cell r="F871">
            <v>55268</v>
          </cell>
          <cell r="G871" t="str">
            <v>HOLCTD</v>
          </cell>
          <cell r="H871">
            <v>1.0455000000000001E-2</v>
          </cell>
          <cell r="I871">
            <v>3.7637999999999998E-2</v>
          </cell>
        </row>
        <row r="872">
          <cell r="D872" t="str">
            <v>SM0624D0</v>
          </cell>
          <cell r="E872">
            <v>55357</v>
          </cell>
          <cell r="F872">
            <v>55366</v>
          </cell>
          <cell r="G872" t="str">
            <v>EGDTGM</v>
          </cell>
          <cell r="H872">
            <v>1.0455000000000001E-2</v>
          </cell>
          <cell r="I872">
            <v>3.7637999999999998E-2</v>
          </cell>
        </row>
        <row r="873">
          <cell r="D873" t="str">
            <v>SM0640D0</v>
          </cell>
          <cell r="E873">
            <v>55311</v>
          </cell>
          <cell r="F873">
            <v>55339</v>
          </cell>
          <cell r="G873" t="str">
            <v>EGDTGM</v>
          </cell>
          <cell r="H873">
            <v>1.0455000000000001E-2</v>
          </cell>
          <cell r="I873">
            <v>3.7637999999999998E-2</v>
          </cell>
        </row>
        <row r="874">
          <cell r="D874" t="str">
            <v>SM0958D0</v>
          </cell>
          <cell r="E874">
            <v>57582</v>
          </cell>
          <cell r="F874">
            <v>57635</v>
          </cell>
          <cell r="G874" t="str">
            <v>CPLCNC</v>
          </cell>
          <cell r="H874">
            <v>1.0455000000000001E-2</v>
          </cell>
          <cell r="I874">
            <v>3.7637999999999998E-2</v>
          </cell>
        </row>
        <row r="875">
          <cell r="D875" t="str">
            <v>SM0970D0</v>
          </cell>
          <cell r="E875">
            <v>58721</v>
          </cell>
          <cell r="F875">
            <v>58730</v>
          </cell>
          <cell r="G875" t="str">
            <v>CPLCNC</v>
          </cell>
          <cell r="H875">
            <v>1.0455000000000001E-2</v>
          </cell>
          <cell r="I875">
            <v>3.7637999999999998E-2</v>
          </cell>
        </row>
        <row r="876">
          <cell r="D876" t="str">
            <v>SM1091D0</v>
          </cell>
          <cell r="E876">
            <v>55357</v>
          </cell>
          <cell r="F876">
            <v>55366</v>
          </cell>
          <cell r="G876" t="str">
            <v>MECHEL</v>
          </cell>
          <cell r="H876">
            <v>1.0455000000000001E-2</v>
          </cell>
          <cell r="I876">
            <v>3.7637999999999998E-2</v>
          </cell>
        </row>
        <row r="877">
          <cell r="D877" t="str">
            <v>SM1093D0</v>
          </cell>
          <cell r="E877">
            <v>55259</v>
          </cell>
          <cell r="F877">
            <v>55268</v>
          </cell>
          <cell r="G877" t="str">
            <v>SNTRIG</v>
          </cell>
          <cell r="H877">
            <v>1.0455000000000001E-2</v>
          </cell>
          <cell r="I877">
            <v>3.7637999999999998E-2</v>
          </cell>
        </row>
        <row r="878">
          <cell r="D878" t="str">
            <v>SM0631D0</v>
          </cell>
          <cell r="E878">
            <v>56844</v>
          </cell>
          <cell r="F878">
            <v>56853</v>
          </cell>
          <cell r="G878" t="str">
            <v>EGDTGM</v>
          </cell>
          <cell r="H878">
            <v>1.0460000000000001E-2</v>
          </cell>
          <cell r="I878">
            <v>3.7656000000000002E-2</v>
          </cell>
        </row>
        <row r="879">
          <cell r="D879" t="str">
            <v>SM0633D0</v>
          </cell>
          <cell r="E879">
            <v>56844</v>
          </cell>
          <cell r="F879">
            <v>56933</v>
          </cell>
          <cell r="G879" t="str">
            <v>EGDTGM</v>
          </cell>
          <cell r="H879">
            <v>1.0460000000000001E-2</v>
          </cell>
          <cell r="I879">
            <v>3.7656000000000002E-2</v>
          </cell>
        </row>
        <row r="880">
          <cell r="D880" t="str">
            <v>SM0634D0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1.0460000000000001E-2</v>
          </cell>
          <cell r="I880">
            <v>3.7656000000000002E-2</v>
          </cell>
        </row>
        <row r="881">
          <cell r="D881" t="str">
            <v>SM0635D0</v>
          </cell>
          <cell r="E881">
            <v>57742</v>
          </cell>
          <cell r="F881">
            <v>57822</v>
          </cell>
          <cell r="G881" t="str">
            <v>EGDTGM</v>
          </cell>
          <cell r="H881">
            <v>1.0460000000000001E-2</v>
          </cell>
          <cell r="I881">
            <v>3.7656000000000002E-2</v>
          </cell>
        </row>
        <row r="882">
          <cell r="D882" t="str">
            <v>SM0636D0</v>
          </cell>
          <cell r="E882">
            <v>57742</v>
          </cell>
          <cell r="F882">
            <v>57751</v>
          </cell>
          <cell r="G882" t="str">
            <v>EGDTGM</v>
          </cell>
          <cell r="H882">
            <v>1.0460000000000001E-2</v>
          </cell>
          <cell r="I882">
            <v>3.7656000000000002E-2</v>
          </cell>
        </row>
        <row r="883">
          <cell r="D883" t="str">
            <v>SM0641D0</v>
          </cell>
          <cell r="E883">
            <v>119242</v>
          </cell>
          <cell r="F883">
            <v>119322</v>
          </cell>
          <cell r="G883" t="str">
            <v>EGDTGM</v>
          </cell>
          <cell r="H883">
            <v>1.0460000000000001E-2</v>
          </cell>
          <cell r="I883">
            <v>3.7656000000000002E-2</v>
          </cell>
        </row>
        <row r="884">
          <cell r="D884" t="str">
            <v>SM0649D0</v>
          </cell>
          <cell r="E884">
            <v>119242</v>
          </cell>
          <cell r="F884">
            <v>119251</v>
          </cell>
          <cell r="G884" t="str">
            <v>EGDTGM</v>
          </cell>
          <cell r="H884">
            <v>1.0460000000000001E-2</v>
          </cell>
          <cell r="I884">
            <v>3.7656000000000002E-2</v>
          </cell>
        </row>
        <row r="885">
          <cell r="D885" t="str">
            <v>SM0696D0</v>
          </cell>
          <cell r="E885">
            <v>114809</v>
          </cell>
          <cell r="F885">
            <v>114818</v>
          </cell>
          <cell r="G885" t="str">
            <v>EGDTGM</v>
          </cell>
          <cell r="H885">
            <v>1.0461E-2</v>
          </cell>
          <cell r="I885">
            <v>3.7659999999999999E-2</v>
          </cell>
        </row>
        <row r="886">
          <cell r="D886" t="str">
            <v>SM0699D0</v>
          </cell>
          <cell r="E886">
            <v>117177</v>
          </cell>
          <cell r="F886">
            <v>117186</v>
          </cell>
          <cell r="G886" t="str">
            <v>EGDTGM</v>
          </cell>
          <cell r="H886">
            <v>1.0461E-2</v>
          </cell>
          <cell r="I886">
            <v>3.7659999999999999E-2</v>
          </cell>
        </row>
        <row r="887">
          <cell r="D887" t="str">
            <v>SM0701D0</v>
          </cell>
          <cell r="E887">
            <v>117177</v>
          </cell>
          <cell r="F887">
            <v>117248</v>
          </cell>
          <cell r="G887" t="str">
            <v>EGDTGM</v>
          </cell>
          <cell r="H887">
            <v>1.0461E-2</v>
          </cell>
          <cell r="I887">
            <v>3.7659999999999999E-2</v>
          </cell>
        </row>
        <row r="888">
          <cell r="D888" t="str">
            <v>SM0710D0</v>
          </cell>
          <cell r="E888">
            <v>118799</v>
          </cell>
          <cell r="F888">
            <v>118806</v>
          </cell>
          <cell r="G888" t="str">
            <v>EGDTGM</v>
          </cell>
          <cell r="H888">
            <v>1.0461E-2</v>
          </cell>
          <cell r="I888">
            <v>3.7659999999999999E-2</v>
          </cell>
        </row>
        <row r="889">
          <cell r="D889" t="str">
            <v>SM1015D0</v>
          </cell>
          <cell r="E889">
            <v>116652</v>
          </cell>
          <cell r="F889">
            <v>116661</v>
          </cell>
          <cell r="G889" t="str">
            <v>DRUMSV</v>
          </cell>
          <cell r="H889">
            <v>1.0461E-2</v>
          </cell>
          <cell r="I889">
            <v>3.7659999999999999E-2</v>
          </cell>
        </row>
        <row r="890">
          <cell r="D890" t="str">
            <v>SM0676D1</v>
          </cell>
          <cell r="E890">
            <v>114319</v>
          </cell>
          <cell r="F890">
            <v>114328</v>
          </cell>
          <cell r="G890" t="str">
            <v>AZOMUR</v>
          </cell>
          <cell r="H890">
            <v>1.0467000000000001E-2</v>
          </cell>
          <cell r="I890">
            <v>3.7680999999999999E-2</v>
          </cell>
        </row>
        <row r="891">
          <cell r="D891" t="str">
            <v>SM0676D2</v>
          </cell>
          <cell r="E891">
            <v>114319</v>
          </cell>
          <cell r="F891">
            <v>114328</v>
          </cell>
          <cell r="G891" t="str">
            <v>CETAZO</v>
          </cell>
          <cell r="H891">
            <v>1.0467000000000001E-2</v>
          </cell>
          <cell r="I891">
            <v>3.7680999999999999E-2</v>
          </cell>
        </row>
        <row r="892">
          <cell r="D892" t="str">
            <v>SM0705D0</v>
          </cell>
          <cell r="E892">
            <v>114355</v>
          </cell>
          <cell r="F892">
            <v>114364</v>
          </cell>
          <cell r="G892" t="str">
            <v>EGDTGM</v>
          </cell>
          <cell r="H892">
            <v>1.0467000000000001E-2</v>
          </cell>
          <cell r="I892">
            <v>3.7680999999999999E-2</v>
          </cell>
        </row>
        <row r="893">
          <cell r="D893" t="str">
            <v>SM0718D0</v>
          </cell>
          <cell r="E893">
            <v>116652</v>
          </cell>
          <cell r="F893">
            <v>116661</v>
          </cell>
          <cell r="G893" t="str">
            <v>EGDTGM</v>
          </cell>
          <cell r="H893">
            <v>1.0467000000000001E-2</v>
          </cell>
          <cell r="I893">
            <v>3.7680999999999999E-2</v>
          </cell>
        </row>
        <row r="894">
          <cell r="D894" t="str">
            <v>SM0661D0</v>
          </cell>
          <cell r="E894">
            <v>119661</v>
          </cell>
          <cell r="F894">
            <v>119689</v>
          </cell>
          <cell r="G894" t="str">
            <v>EGDTGM</v>
          </cell>
          <cell r="H894">
            <v>1.0455000000000001E-2</v>
          </cell>
          <cell r="I894">
            <v>3.7637999999999998E-2</v>
          </cell>
        </row>
        <row r="895">
          <cell r="D895" t="str">
            <v>SM0662D0</v>
          </cell>
          <cell r="E895">
            <v>116938</v>
          </cell>
          <cell r="F895">
            <v>116947</v>
          </cell>
          <cell r="G895" t="str">
            <v>EGDTGM</v>
          </cell>
          <cell r="H895">
            <v>1.0455000000000001E-2</v>
          </cell>
          <cell r="I895">
            <v>3.7637999999999998E-2</v>
          </cell>
        </row>
        <row r="896">
          <cell r="D896" t="str">
            <v>SM0663D0</v>
          </cell>
          <cell r="E896">
            <v>118209</v>
          </cell>
          <cell r="F896">
            <v>118218</v>
          </cell>
          <cell r="G896" t="str">
            <v>EGDTGM</v>
          </cell>
          <cell r="H896">
            <v>1.0455000000000001E-2</v>
          </cell>
          <cell r="I896">
            <v>3.7637999999999998E-2</v>
          </cell>
        </row>
        <row r="897">
          <cell r="D897" t="str">
            <v>SM0665D0</v>
          </cell>
          <cell r="E897">
            <v>118209</v>
          </cell>
          <cell r="F897">
            <v>118227</v>
          </cell>
          <cell r="G897" t="str">
            <v>EGDTGM</v>
          </cell>
          <cell r="H897">
            <v>1.0455000000000001E-2</v>
          </cell>
          <cell r="I897">
            <v>3.7637999999999998E-2</v>
          </cell>
        </row>
        <row r="898">
          <cell r="D898" t="str">
            <v>SM0689D0</v>
          </cell>
          <cell r="E898">
            <v>116171</v>
          </cell>
          <cell r="F898">
            <v>116199</v>
          </cell>
          <cell r="G898" t="str">
            <v>EGDTGM</v>
          </cell>
          <cell r="H898">
            <v>1.0455000000000001E-2</v>
          </cell>
          <cell r="I898">
            <v>3.7637999999999998E-2</v>
          </cell>
        </row>
        <row r="899">
          <cell r="D899" t="str">
            <v>SM0702D0</v>
          </cell>
          <cell r="E899">
            <v>118209</v>
          </cell>
          <cell r="F899">
            <v>118262</v>
          </cell>
          <cell r="G899" t="str">
            <v>EGDTGM</v>
          </cell>
          <cell r="H899">
            <v>1.0455000000000001E-2</v>
          </cell>
          <cell r="I899">
            <v>3.7637999999999998E-2</v>
          </cell>
        </row>
        <row r="900">
          <cell r="D900" t="str">
            <v>SM0703D1</v>
          </cell>
          <cell r="E900">
            <v>119894</v>
          </cell>
          <cell r="F900">
            <v>119901</v>
          </cell>
          <cell r="G900" t="str">
            <v>EGDTGM</v>
          </cell>
          <cell r="H900">
            <v>1.0455000000000001E-2</v>
          </cell>
          <cell r="I900">
            <v>3.7637999999999998E-2</v>
          </cell>
        </row>
        <row r="901">
          <cell r="D901" t="str">
            <v>SM0703D2</v>
          </cell>
          <cell r="E901">
            <v>119466</v>
          </cell>
          <cell r="F901">
            <v>119484</v>
          </cell>
          <cell r="G901" t="str">
            <v>EGDTGM</v>
          </cell>
          <cell r="H901">
            <v>1.0455000000000001E-2</v>
          </cell>
          <cell r="I901">
            <v>3.7637999999999998E-2</v>
          </cell>
        </row>
        <row r="902">
          <cell r="D902" t="str">
            <v>SM0706D0</v>
          </cell>
          <cell r="E902">
            <v>119894</v>
          </cell>
          <cell r="F902">
            <v>119929</v>
          </cell>
          <cell r="G902" t="str">
            <v>EGDTGM</v>
          </cell>
          <cell r="H902">
            <v>1.0455000000000001E-2</v>
          </cell>
          <cell r="I902">
            <v>3.7637999999999998E-2</v>
          </cell>
        </row>
        <row r="903">
          <cell r="D903" t="str">
            <v>SM0707D0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1.0455000000000001E-2</v>
          </cell>
          <cell r="I903">
            <v>3.7637999999999998E-2</v>
          </cell>
        </row>
        <row r="904">
          <cell r="D904" t="str">
            <v>SM0708D0</v>
          </cell>
          <cell r="E904">
            <v>119894</v>
          </cell>
          <cell r="F904">
            <v>119910</v>
          </cell>
          <cell r="G904" t="str">
            <v>EGDTGM</v>
          </cell>
          <cell r="H904">
            <v>1.0455000000000001E-2</v>
          </cell>
          <cell r="I904">
            <v>3.7637999999999998E-2</v>
          </cell>
        </row>
        <row r="905">
          <cell r="D905" t="str">
            <v>SM0959D0</v>
          </cell>
          <cell r="E905">
            <v>119894</v>
          </cell>
          <cell r="F905">
            <v>119965</v>
          </cell>
          <cell r="G905" t="str">
            <v>EGDTGM</v>
          </cell>
          <cell r="H905">
            <v>1.0455000000000001E-2</v>
          </cell>
          <cell r="I905">
            <v>3.7637999999999998E-2</v>
          </cell>
        </row>
        <row r="906">
          <cell r="D906" t="str">
            <v>SM0873D0</v>
          </cell>
          <cell r="E906">
            <v>116439</v>
          </cell>
          <cell r="F906">
            <v>116448</v>
          </cell>
          <cell r="G906" t="str">
            <v>RGZSPE</v>
          </cell>
          <cell r="H906">
            <v>1.0462000000000001E-2</v>
          </cell>
          <cell r="I906">
            <v>3.7663000000000002E-2</v>
          </cell>
        </row>
        <row r="907">
          <cell r="D907" t="str">
            <v>SM0664D0</v>
          </cell>
          <cell r="E907">
            <v>114925</v>
          </cell>
          <cell r="F907">
            <v>114934</v>
          </cell>
          <cell r="G907" t="str">
            <v>EGDTGM</v>
          </cell>
          <cell r="H907">
            <v>1.0468E-2</v>
          </cell>
          <cell r="I907">
            <v>3.7685000000000003E-2</v>
          </cell>
        </row>
        <row r="908">
          <cell r="D908" t="str">
            <v>SM0685D0</v>
          </cell>
          <cell r="E908">
            <v>116395</v>
          </cell>
          <cell r="F908">
            <v>116420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SM0673D0</v>
          </cell>
          <cell r="E909">
            <v>117827</v>
          </cell>
          <cell r="F909">
            <v>117836</v>
          </cell>
          <cell r="G909" t="str">
            <v>EGDTGM</v>
          </cell>
          <cell r="H909">
            <v>1.0455000000000001E-2</v>
          </cell>
          <cell r="I909">
            <v>3.7637999999999998E-2</v>
          </cell>
        </row>
        <row r="910">
          <cell r="D910" t="str">
            <v>SM0672D0</v>
          </cell>
          <cell r="E910">
            <v>117667</v>
          </cell>
          <cell r="F910">
            <v>117676</v>
          </cell>
          <cell r="G910" t="str">
            <v>EGDTGM</v>
          </cell>
          <cell r="H910">
            <v>1.0462000000000001E-2</v>
          </cell>
          <cell r="I910">
            <v>3.7663000000000002E-2</v>
          </cell>
        </row>
        <row r="911">
          <cell r="D911" t="str">
            <v>SM0688D0</v>
          </cell>
          <cell r="E911">
            <v>116395</v>
          </cell>
          <cell r="F911">
            <v>116402</v>
          </cell>
          <cell r="G911" t="str">
            <v>EGDTGM</v>
          </cell>
          <cell r="H911">
            <v>1.0468E-2</v>
          </cell>
          <cell r="I911">
            <v>3.7685000000000003E-2</v>
          </cell>
        </row>
        <row r="912">
          <cell r="D912" t="str">
            <v>SM0738D0</v>
          </cell>
          <cell r="E912">
            <v>144795</v>
          </cell>
          <cell r="F912">
            <v>144839</v>
          </cell>
          <cell r="G912" t="str">
            <v>EGDTGM</v>
          </cell>
          <cell r="H912">
            <v>1.0468999999999999E-2</v>
          </cell>
          <cell r="I912">
            <v>3.7687999999999999E-2</v>
          </cell>
        </row>
        <row r="913">
          <cell r="D913" t="str">
            <v>SM0745D0</v>
          </cell>
          <cell r="E913">
            <v>144991</v>
          </cell>
          <cell r="F913">
            <v>145024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SM0757D0</v>
          </cell>
          <cell r="E914">
            <v>3761</v>
          </cell>
          <cell r="F914">
            <v>3770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SM0758D0</v>
          </cell>
          <cell r="E915">
            <v>145738</v>
          </cell>
          <cell r="F915">
            <v>145756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SM0737D0</v>
          </cell>
          <cell r="E916">
            <v>145667</v>
          </cell>
          <cell r="F916">
            <v>145676</v>
          </cell>
          <cell r="G916" t="str">
            <v>EGDTGM</v>
          </cell>
          <cell r="H916">
            <v>1.0482999999999999E-2</v>
          </cell>
          <cell r="I916">
            <v>3.7739000000000002E-2</v>
          </cell>
        </row>
        <row r="917">
          <cell r="D917" t="str">
            <v>SM0744D0</v>
          </cell>
          <cell r="E917">
            <v>144116</v>
          </cell>
          <cell r="F917">
            <v>144125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SM0759D0</v>
          </cell>
          <cell r="E918">
            <v>144116</v>
          </cell>
          <cell r="F918">
            <v>144134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SM0859D0</v>
          </cell>
          <cell r="E919">
            <v>143646</v>
          </cell>
          <cell r="F919">
            <v>143655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SM0748D0</v>
          </cell>
          <cell r="E920">
            <v>144795</v>
          </cell>
          <cell r="F920">
            <v>144811</v>
          </cell>
          <cell r="G920" t="str">
            <v>EGDTGM</v>
          </cell>
          <cell r="H920">
            <v>1.0468999999999999E-2</v>
          </cell>
          <cell r="I920">
            <v>3.7687999999999999E-2</v>
          </cell>
        </row>
        <row r="921">
          <cell r="D921" t="str">
            <v>SM0101D0</v>
          </cell>
          <cell r="E921">
            <v>145765</v>
          </cell>
          <cell r="F921">
            <v>145783</v>
          </cell>
          <cell r="G921" t="str">
            <v>EGDTGM</v>
          </cell>
          <cell r="H921">
            <v>1.0482999999999999E-2</v>
          </cell>
          <cell r="I921">
            <v>3.7739000000000002E-2</v>
          </cell>
        </row>
        <row r="922">
          <cell r="D922" t="str">
            <v>SM0722D0</v>
          </cell>
          <cell r="E922">
            <v>143450</v>
          </cell>
          <cell r="F922">
            <v>143469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SM0741D0</v>
          </cell>
          <cell r="E923">
            <v>145603</v>
          </cell>
          <cell r="F923">
            <v>145612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SM0742D0</v>
          </cell>
          <cell r="E924">
            <v>145765</v>
          </cell>
          <cell r="F924">
            <v>145774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SM0739D0</v>
          </cell>
          <cell r="E925">
            <v>144456</v>
          </cell>
          <cell r="F925">
            <v>144492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SM0740D0</v>
          </cell>
          <cell r="E926">
            <v>145603</v>
          </cell>
          <cell r="F926">
            <v>145649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SM0723D0</v>
          </cell>
          <cell r="E927">
            <v>143450</v>
          </cell>
          <cell r="F927">
            <v>143469</v>
          </cell>
          <cell r="G927" t="str">
            <v>EGDTGM</v>
          </cell>
          <cell r="H927">
            <v>1.0603E-2</v>
          </cell>
          <cell r="I927">
            <v>3.8170999999999997E-2</v>
          </cell>
        </row>
        <row r="928">
          <cell r="D928" t="str">
            <v>SM0724D0</v>
          </cell>
          <cell r="E928">
            <v>143851</v>
          </cell>
          <cell r="F928">
            <v>143860</v>
          </cell>
          <cell r="G928" t="str">
            <v>ICOSOS</v>
          </cell>
          <cell r="H928">
            <v>1.0603E-2</v>
          </cell>
          <cell r="I928">
            <v>3.8170999999999997E-2</v>
          </cell>
        </row>
        <row r="929">
          <cell r="D929" t="str">
            <v>SM0729D0</v>
          </cell>
          <cell r="E929">
            <v>143487</v>
          </cell>
          <cell r="F929">
            <v>143496</v>
          </cell>
          <cell r="G929" t="str">
            <v>EGDTGM</v>
          </cell>
          <cell r="H929">
            <v>1.0603E-2</v>
          </cell>
          <cell r="I929">
            <v>3.8170999999999997E-2</v>
          </cell>
        </row>
        <row r="930">
          <cell r="D930" t="str">
            <v>SM0743D0</v>
          </cell>
          <cell r="E930">
            <v>145792</v>
          </cell>
          <cell r="F930">
            <v>145809</v>
          </cell>
          <cell r="G930" t="str">
            <v>EGDTGM</v>
          </cell>
          <cell r="H930">
            <v>1.0603E-2</v>
          </cell>
          <cell r="I930">
            <v>3.8170999999999997E-2</v>
          </cell>
        </row>
        <row r="931">
          <cell r="D931" t="str">
            <v>SM0761D0</v>
          </cell>
          <cell r="E931">
            <v>145792</v>
          </cell>
          <cell r="F931">
            <v>145818</v>
          </cell>
          <cell r="G931" t="str">
            <v>EGDTGM</v>
          </cell>
          <cell r="H931">
            <v>1.0603E-2</v>
          </cell>
          <cell r="I931">
            <v>3.8170999999999997E-2</v>
          </cell>
        </row>
        <row r="932">
          <cell r="D932" t="str">
            <v>SM0889D0</v>
          </cell>
          <cell r="E932">
            <v>145202</v>
          </cell>
          <cell r="F932">
            <v>145211</v>
          </cell>
          <cell r="G932" t="str">
            <v>EGDTGM</v>
          </cell>
          <cell r="H932">
            <v>1.0603E-2</v>
          </cell>
          <cell r="I932">
            <v>3.8170999999999997E-2</v>
          </cell>
        </row>
        <row r="933">
          <cell r="D933" t="str">
            <v>SM0051D0</v>
          </cell>
          <cell r="E933">
            <v>143735</v>
          </cell>
          <cell r="F933">
            <v>143753</v>
          </cell>
          <cell r="G933" t="str">
            <v>EGDTGM</v>
          </cell>
          <cell r="H933">
            <v>1.0614999999999999E-2</v>
          </cell>
          <cell r="I933">
            <v>3.8213999999999998E-2</v>
          </cell>
        </row>
        <row r="934">
          <cell r="D934" t="str">
            <v>SM0725D0</v>
          </cell>
          <cell r="E934">
            <v>143557</v>
          </cell>
          <cell r="F934">
            <v>143575</v>
          </cell>
          <cell r="G934" t="str">
            <v>HULUMI</v>
          </cell>
          <cell r="H934">
            <v>1.0614999999999999E-2</v>
          </cell>
          <cell r="I934">
            <v>3.8213999999999998E-2</v>
          </cell>
        </row>
        <row r="935">
          <cell r="D935" t="str">
            <v>SM0726D0</v>
          </cell>
          <cell r="E935">
            <v>143735</v>
          </cell>
          <cell r="F935">
            <v>143744</v>
          </cell>
          <cell r="G935" t="str">
            <v>EGDTGM</v>
          </cell>
          <cell r="H935">
            <v>1.0614999999999999E-2</v>
          </cell>
          <cell r="I935">
            <v>3.8213999999999998E-2</v>
          </cell>
        </row>
        <row r="936">
          <cell r="D936" t="str">
            <v>SM0727D0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1.0614999999999999E-2</v>
          </cell>
          <cell r="I936">
            <v>3.8213999999999998E-2</v>
          </cell>
        </row>
        <row r="937">
          <cell r="D937" t="str">
            <v>SM0728D0</v>
          </cell>
          <cell r="E937">
            <v>143557</v>
          </cell>
          <cell r="F937">
            <v>143566</v>
          </cell>
          <cell r="G937" t="str">
            <v>GERMAN</v>
          </cell>
          <cell r="H937">
            <v>1.0614999999999999E-2</v>
          </cell>
          <cell r="I937">
            <v>3.8213999999999998E-2</v>
          </cell>
        </row>
        <row r="938">
          <cell r="D938" t="str">
            <v>SM0730D0</v>
          </cell>
          <cell r="E938">
            <v>145471</v>
          </cell>
          <cell r="F938">
            <v>145480</v>
          </cell>
          <cell r="G938" t="str">
            <v>EGDTGM</v>
          </cell>
          <cell r="H938">
            <v>1.0614999999999999E-2</v>
          </cell>
          <cell r="I938">
            <v>3.8213999999999998E-2</v>
          </cell>
        </row>
        <row r="939">
          <cell r="D939" t="str">
            <v>SM0731D0</v>
          </cell>
          <cell r="E939">
            <v>143557</v>
          </cell>
          <cell r="F939">
            <v>143575</v>
          </cell>
          <cell r="G939" t="str">
            <v>EGDTGM</v>
          </cell>
          <cell r="H939">
            <v>1.0614999999999999E-2</v>
          </cell>
          <cell r="I939">
            <v>3.8213999999999998E-2</v>
          </cell>
        </row>
        <row r="940">
          <cell r="D940" t="str">
            <v>SM0732D0</v>
          </cell>
          <cell r="E940">
            <v>143557</v>
          </cell>
          <cell r="F940">
            <v>143566</v>
          </cell>
          <cell r="G940" t="str">
            <v>EGDTGM</v>
          </cell>
          <cell r="H940">
            <v>1.0614999999999999E-2</v>
          </cell>
          <cell r="I940">
            <v>3.8213999999999998E-2</v>
          </cell>
        </row>
        <row r="941">
          <cell r="D941" t="str">
            <v>SM0733D1</v>
          </cell>
          <cell r="E941">
            <v>145827</v>
          </cell>
          <cell r="F941">
            <v>145836</v>
          </cell>
          <cell r="G941" t="str">
            <v>ROMFIR</v>
          </cell>
          <cell r="H941">
            <v>1.0614999999999999E-2</v>
          </cell>
          <cell r="I941">
            <v>3.8213999999999998E-2</v>
          </cell>
        </row>
        <row r="942">
          <cell r="D942" t="str">
            <v>SM0733D2</v>
          </cell>
          <cell r="E942">
            <v>145827</v>
          </cell>
          <cell r="F942">
            <v>145836</v>
          </cell>
          <cell r="G942" t="str">
            <v>EGDTGM</v>
          </cell>
          <cell r="H942">
            <v>1.0614999999999999E-2</v>
          </cell>
          <cell r="I942">
            <v>3.8213999999999998E-2</v>
          </cell>
        </row>
        <row r="943">
          <cell r="D943" t="str">
            <v>SM0735D0</v>
          </cell>
          <cell r="E943">
            <v>145827</v>
          </cell>
          <cell r="F943">
            <v>145890</v>
          </cell>
          <cell r="G943" t="str">
            <v>EGDTGM</v>
          </cell>
          <cell r="H943">
            <v>1.0614999999999999E-2</v>
          </cell>
          <cell r="I943">
            <v>3.8213999999999998E-2</v>
          </cell>
        </row>
        <row r="944">
          <cell r="D944" t="str">
            <v>SM0736D0</v>
          </cell>
          <cell r="E944">
            <v>145827</v>
          </cell>
          <cell r="F944">
            <v>145845</v>
          </cell>
          <cell r="G944" t="str">
            <v>EGDTGM</v>
          </cell>
          <cell r="H944">
            <v>1.0614999999999999E-2</v>
          </cell>
          <cell r="I944">
            <v>3.8213999999999998E-2</v>
          </cell>
        </row>
        <row r="945">
          <cell r="D945" t="str">
            <v>SM0746D0</v>
          </cell>
          <cell r="E945">
            <v>143557</v>
          </cell>
          <cell r="F945">
            <v>143584</v>
          </cell>
          <cell r="G945" t="str">
            <v>EGDTGM</v>
          </cell>
          <cell r="H945">
            <v>1.0614999999999999E-2</v>
          </cell>
          <cell r="I945">
            <v>3.8213999999999998E-2</v>
          </cell>
        </row>
        <row r="946">
          <cell r="D946" t="str">
            <v>SM0747D0</v>
          </cell>
          <cell r="E946">
            <v>143557</v>
          </cell>
          <cell r="F946">
            <v>143593</v>
          </cell>
          <cell r="G946" t="str">
            <v>EGDTGM</v>
          </cell>
          <cell r="H946">
            <v>1.0614999999999999E-2</v>
          </cell>
          <cell r="I946">
            <v>3.8213999999999998E-2</v>
          </cell>
        </row>
        <row r="947">
          <cell r="D947" t="str">
            <v>SM0749D0</v>
          </cell>
          <cell r="E947">
            <v>144795</v>
          </cell>
          <cell r="F947">
            <v>144802</v>
          </cell>
          <cell r="G947" t="str">
            <v>EGDTGM</v>
          </cell>
          <cell r="H947">
            <v>1.0614999999999999E-2</v>
          </cell>
          <cell r="I947">
            <v>3.8213999999999998E-2</v>
          </cell>
        </row>
        <row r="948">
          <cell r="D948" t="str">
            <v>SM0760D0</v>
          </cell>
          <cell r="E948">
            <v>143557</v>
          </cell>
          <cell r="F948">
            <v>143566</v>
          </cell>
          <cell r="G948" t="str">
            <v>PRDIAL</v>
          </cell>
          <cell r="H948">
            <v>1.0614999999999999E-2</v>
          </cell>
          <cell r="I948">
            <v>3.8213999999999998E-2</v>
          </cell>
        </row>
        <row r="949">
          <cell r="D949" t="str">
            <v>SM0762D0</v>
          </cell>
          <cell r="E949">
            <v>143557</v>
          </cell>
          <cell r="F949">
            <v>143566</v>
          </cell>
          <cell r="G949" t="str">
            <v>TRSLVA</v>
          </cell>
          <cell r="H949">
            <v>1.0614999999999999E-2</v>
          </cell>
          <cell r="I949">
            <v>3.8213999999999998E-2</v>
          </cell>
        </row>
        <row r="950">
          <cell r="D950" t="str">
            <v>SM0887D0</v>
          </cell>
          <cell r="E950">
            <v>143557</v>
          </cell>
          <cell r="F950">
            <v>143566</v>
          </cell>
          <cell r="G950" t="str">
            <v>TRAKIA</v>
          </cell>
          <cell r="H950">
            <v>1.0614999999999999E-2</v>
          </cell>
          <cell r="I950">
            <v>3.8213999999999998E-2</v>
          </cell>
        </row>
        <row r="951">
          <cell r="D951" t="str">
            <v>SM0888D0</v>
          </cell>
          <cell r="E951">
            <v>143557</v>
          </cell>
          <cell r="F951">
            <v>143566</v>
          </cell>
          <cell r="G951" t="str">
            <v>INTCAR</v>
          </cell>
          <cell r="H951">
            <v>1.0614999999999999E-2</v>
          </cell>
          <cell r="I951">
            <v>3.8213999999999998E-2</v>
          </cell>
        </row>
        <row r="952">
          <cell r="D952" t="str">
            <v>SM0991D1</v>
          </cell>
          <cell r="E952">
            <v>143450</v>
          </cell>
          <cell r="F952">
            <v>143469</v>
          </cell>
          <cell r="G952" t="str">
            <v>WIENSB</v>
          </cell>
          <cell r="H952">
            <v>1.0614999999999999E-2</v>
          </cell>
          <cell r="I952">
            <v>3.8213999999999998E-2</v>
          </cell>
        </row>
        <row r="953">
          <cell r="D953" t="str">
            <v>SM0991D2</v>
          </cell>
          <cell r="E953">
            <v>143450</v>
          </cell>
          <cell r="F953">
            <v>143469</v>
          </cell>
          <cell r="G953" t="str">
            <v>TONDCH</v>
          </cell>
          <cell r="H953">
            <v>1.0614999999999999E-2</v>
          </cell>
          <cell r="I953">
            <v>3.8213999999999998E-2</v>
          </cell>
        </row>
        <row r="954">
          <cell r="D954" t="str">
            <v>SM1007D0</v>
          </cell>
          <cell r="E954">
            <v>143735</v>
          </cell>
          <cell r="F954">
            <v>143744</v>
          </cell>
          <cell r="G954" t="str">
            <v>PANALM</v>
          </cell>
          <cell r="H954">
            <v>1.0614999999999999E-2</v>
          </cell>
          <cell r="I954">
            <v>3.8213999999999998E-2</v>
          </cell>
        </row>
        <row r="955">
          <cell r="D955" t="str">
            <v>SM1038D0</v>
          </cell>
          <cell r="E955">
            <v>143557</v>
          </cell>
          <cell r="F955">
            <v>143566</v>
          </cell>
          <cell r="G955" t="str">
            <v>EGDTGM</v>
          </cell>
          <cell r="H955">
            <v>1.0614999999999999E-2</v>
          </cell>
          <cell r="I955">
            <v>3.8213999999999998E-2</v>
          </cell>
        </row>
        <row r="956">
          <cell r="D956" t="str">
            <v>SM1049D0</v>
          </cell>
          <cell r="E956">
            <v>143557</v>
          </cell>
          <cell r="F956">
            <v>143584</v>
          </cell>
          <cell r="G956" t="str">
            <v>EGDTGM</v>
          </cell>
          <cell r="H956">
            <v>1.0614999999999999E-2</v>
          </cell>
          <cell r="I956">
            <v>3.8213999999999998E-2</v>
          </cell>
        </row>
        <row r="957">
          <cell r="D957" t="str">
            <v>SM1160D0</v>
          </cell>
          <cell r="E957">
            <v>145827</v>
          </cell>
          <cell r="F957">
            <v>145890</v>
          </cell>
          <cell r="G957" t="str">
            <v>EGDTGM</v>
          </cell>
          <cell r="H957">
            <v>1.0614999999999999E-2</v>
          </cell>
          <cell r="I957">
            <v>3.8213999999999998E-2</v>
          </cell>
        </row>
        <row r="958">
          <cell r="D958" t="str">
            <v>SM1220D0</v>
          </cell>
          <cell r="E958">
            <v>143735</v>
          </cell>
          <cell r="F958">
            <v>143744</v>
          </cell>
          <cell r="G958" t="str">
            <v>EGDTGM</v>
          </cell>
          <cell r="H958">
            <v>1.0614999999999999E-2</v>
          </cell>
          <cell r="I958">
            <v>3.8213999999999998E-2</v>
          </cell>
        </row>
        <row r="959">
          <cell r="D959" t="str">
            <v>SM0247D0</v>
          </cell>
          <cell r="E959">
            <v>145408</v>
          </cell>
          <cell r="F959">
            <v>145435</v>
          </cell>
          <cell r="G959" t="str">
            <v>EGDTGM</v>
          </cell>
          <cell r="H959">
            <v>1.0616E-2</v>
          </cell>
          <cell r="I959">
            <v>3.8218000000000002E-2</v>
          </cell>
        </row>
        <row r="960">
          <cell r="D960" t="str">
            <v>SM0789D0</v>
          </cell>
          <cell r="E960">
            <v>144456</v>
          </cell>
          <cell r="F960">
            <v>144483</v>
          </cell>
          <cell r="G960" t="str">
            <v>EGDTGM</v>
          </cell>
          <cell r="H960">
            <v>1.0616E-2</v>
          </cell>
          <cell r="I960">
            <v>3.8218000000000002E-2</v>
          </cell>
        </row>
        <row r="961">
          <cell r="D961" t="str">
            <v>SM0790D0</v>
          </cell>
          <cell r="E961">
            <v>144893</v>
          </cell>
          <cell r="F961">
            <v>144900</v>
          </cell>
          <cell r="G961" t="str">
            <v>EGDTGM</v>
          </cell>
          <cell r="H961">
            <v>1.0616E-2</v>
          </cell>
          <cell r="I961">
            <v>3.8218000000000002E-2</v>
          </cell>
        </row>
        <row r="962">
          <cell r="D962" t="str">
            <v>SM0791D0</v>
          </cell>
          <cell r="E962">
            <v>145140</v>
          </cell>
          <cell r="F962">
            <v>145186</v>
          </cell>
          <cell r="G962" t="str">
            <v>EGDTGM</v>
          </cell>
          <cell r="H962">
            <v>1.0616E-2</v>
          </cell>
          <cell r="I962">
            <v>3.8218000000000002E-2</v>
          </cell>
        </row>
        <row r="963">
          <cell r="D963" t="str">
            <v>SM0792D0</v>
          </cell>
          <cell r="E963">
            <v>144893</v>
          </cell>
          <cell r="F963">
            <v>144919</v>
          </cell>
          <cell r="G963" t="str">
            <v>EGDTGM</v>
          </cell>
          <cell r="H963">
            <v>1.0616E-2</v>
          </cell>
          <cell r="I963">
            <v>3.8218000000000002E-2</v>
          </cell>
        </row>
        <row r="964">
          <cell r="D964" t="str">
            <v>SM0795D0</v>
          </cell>
          <cell r="E964">
            <v>145408</v>
          </cell>
          <cell r="F964">
            <v>145435</v>
          </cell>
          <cell r="G964" t="str">
            <v>EGDTGM</v>
          </cell>
          <cell r="H964">
            <v>1.0616E-2</v>
          </cell>
          <cell r="I964">
            <v>3.8218000000000002E-2</v>
          </cell>
        </row>
        <row r="965">
          <cell r="D965" t="str">
            <v>SM0796D0</v>
          </cell>
          <cell r="E965">
            <v>144054</v>
          </cell>
          <cell r="F965">
            <v>144107</v>
          </cell>
          <cell r="G965" t="str">
            <v>EGDTGM</v>
          </cell>
          <cell r="H965">
            <v>1.0616E-2</v>
          </cell>
          <cell r="I965">
            <v>3.8218000000000002E-2</v>
          </cell>
        </row>
        <row r="966">
          <cell r="D966" t="str">
            <v>SM0797D0</v>
          </cell>
          <cell r="E966">
            <v>145408</v>
          </cell>
          <cell r="F966">
            <v>145444</v>
          </cell>
          <cell r="G966" t="str">
            <v>EGDTGM</v>
          </cell>
          <cell r="H966">
            <v>1.0616E-2</v>
          </cell>
          <cell r="I966">
            <v>3.8218000000000002E-2</v>
          </cell>
        </row>
        <row r="967">
          <cell r="D967" t="str">
            <v>SM0798D0</v>
          </cell>
          <cell r="E967">
            <v>145408</v>
          </cell>
          <cell r="F967">
            <v>145417</v>
          </cell>
          <cell r="G967" t="str">
            <v>EGDTGM</v>
          </cell>
          <cell r="H967">
            <v>1.0616E-2</v>
          </cell>
          <cell r="I967">
            <v>3.8218000000000002E-2</v>
          </cell>
        </row>
        <row r="968">
          <cell r="D968" t="str">
            <v>SM0799D0</v>
          </cell>
          <cell r="E968">
            <v>145408</v>
          </cell>
          <cell r="F968">
            <v>145426</v>
          </cell>
          <cell r="G968" t="str">
            <v>EGDTGM</v>
          </cell>
          <cell r="H968">
            <v>1.0616E-2</v>
          </cell>
          <cell r="I968">
            <v>3.8218000000000002E-2</v>
          </cell>
        </row>
        <row r="969">
          <cell r="D969" t="str">
            <v>SM0801D0</v>
          </cell>
          <cell r="E969">
            <v>144054</v>
          </cell>
          <cell r="F969">
            <v>144072</v>
          </cell>
          <cell r="G969" t="str">
            <v>EGDTGM</v>
          </cell>
          <cell r="H969">
            <v>1.0616E-2</v>
          </cell>
          <cell r="I969">
            <v>3.8218000000000002E-2</v>
          </cell>
        </row>
        <row r="970">
          <cell r="D970" t="str">
            <v>SM0802D1</v>
          </cell>
          <cell r="E970">
            <v>144054</v>
          </cell>
          <cell r="F970">
            <v>144063</v>
          </cell>
          <cell r="G970" t="str">
            <v>EGDTGM</v>
          </cell>
          <cell r="H970">
            <v>1.0616E-2</v>
          </cell>
          <cell r="I970">
            <v>3.8218000000000002E-2</v>
          </cell>
        </row>
        <row r="971">
          <cell r="D971" t="str">
            <v>SM0802D2</v>
          </cell>
          <cell r="E971">
            <v>144054</v>
          </cell>
          <cell r="F971">
            <v>144063</v>
          </cell>
          <cell r="G971" t="str">
            <v>STCLAV</v>
          </cell>
          <cell r="H971">
            <v>1.0616E-2</v>
          </cell>
          <cell r="I971">
            <v>3.8218000000000002E-2</v>
          </cell>
        </row>
        <row r="972">
          <cell r="D972" t="str">
            <v>SM0804D0</v>
          </cell>
          <cell r="E972">
            <v>144054</v>
          </cell>
          <cell r="F972">
            <v>144063</v>
          </cell>
          <cell r="G972" t="str">
            <v>VENTAV</v>
          </cell>
          <cell r="H972">
            <v>1.0616E-2</v>
          </cell>
          <cell r="I972">
            <v>3.8218000000000002E-2</v>
          </cell>
        </row>
        <row r="973">
          <cell r="D973" t="str">
            <v>SM0805D0</v>
          </cell>
          <cell r="E973">
            <v>145934</v>
          </cell>
          <cell r="F973">
            <v>145943</v>
          </cell>
          <cell r="G973" t="str">
            <v>EGDTGM</v>
          </cell>
          <cell r="H973">
            <v>1.0616E-2</v>
          </cell>
          <cell r="I973">
            <v>3.8218000000000002E-2</v>
          </cell>
        </row>
        <row r="974">
          <cell r="D974" t="str">
            <v>SM0819D1</v>
          </cell>
          <cell r="E974">
            <v>144054</v>
          </cell>
          <cell r="F974">
            <v>144090</v>
          </cell>
          <cell r="G974" t="str">
            <v>EGDTGM</v>
          </cell>
          <cell r="H974">
            <v>1.0616E-2</v>
          </cell>
          <cell r="I974">
            <v>3.8218000000000002E-2</v>
          </cell>
        </row>
        <row r="975">
          <cell r="D975" t="str">
            <v>SM0876D0</v>
          </cell>
          <cell r="E975">
            <v>145355</v>
          </cell>
          <cell r="F975">
            <v>145364</v>
          </cell>
          <cell r="G975" t="str">
            <v>EGDTGM</v>
          </cell>
          <cell r="H975">
            <v>1.0616E-2</v>
          </cell>
          <cell r="I975">
            <v>3.8218000000000002E-2</v>
          </cell>
        </row>
        <row r="976">
          <cell r="D976" t="str">
            <v>SM0903D0</v>
          </cell>
          <cell r="E976">
            <v>145355</v>
          </cell>
          <cell r="F976">
            <v>145373</v>
          </cell>
          <cell r="G976" t="str">
            <v>EGDTGM</v>
          </cell>
          <cell r="H976">
            <v>1.0616E-2</v>
          </cell>
          <cell r="I976">
            <v>3.8218000000000002E-2</v>
          </cell>
        </row>
        <row r="977">
          <cell r="D977" t="str">
            <v>SM1041D0</v>
          </cell>
          <cell r="E977">
            <v>145934</v>
          </cell>
          <cell r="F977">
            <v>145952</v>
          </cell>
          <cell r="G977" t="str">
            <v>EGDTGM</v>
          </cell>
          <cell r="H977">
            <v>1.0616E-2</v>
          </cell>
          <cell r="I977">
            <v>3.8218000000000002E-2</v>
          </cell>
        </row>
        <row r="978">
          <cell r="D978" t="str">
            <v>SM1159D0</v>
          </cell>
          <cell r="E978">
            <v>145827</v>
          </cell>
          <cell r="F978">
            <v>145890</v>
          </cell>
          <cell r="G978" t="str">
            <v>EGDTGM</v>
          </cell>
          <cell r="H978">
            <v>1.0616E-2</v>
          </cell>
          <cell r="I978">
            <v>3.8218000000000002E-2</v>
          </cell>
        </row>
        <row r="979">
          <cell r="D979" t="str">
            <v>SM0794D0</v>
          </cell>
          <cell r="E979">
            <v>143959</v>
          </cell>
          <cell r="F979">
            <v>143986</v>
          </cell>
          <cell r="G979" t="str">
            <v>EGDTGM</v>
          </cell>
          <cell r="H979">
            <v>1.0614E-2</v>
          </cell>
          <cell r="I979">
            <v>3.8210000000000001E-2</v>
          </cell>
        </row>
        <row r="980">
          <cell r="D980" t="str">
            <v>SM0813D0</v>
          </cell>
          <cell r="E980">
            <v>144508</v>
          </cell>
          <cell r="F980">
            <v>144517</v>
          </cell>
          <cell r="G980" t="str">
            <v>EGDTGM</v>
          </cell>
          <cell r="H980">
            <v>1.0614E-2</v>
          </cell>
          <cell r="I980">
            <v>3.8210000000000001E-2</v>
          </cell>
        </row>
        <row r="981">
          <cell r="D981" t="str">
            <v>SM0814D0</v>
          </cell>
          <cell r="E981">
            <v>143959</v>
          </cell>
          <cell r="F981">
            <v>143968</v>
          </cell>
          <cell r="G981" t="str">
            <v>EGDTGM</v>
          </cell>
          <cell r="H981">
            <v>1.0614E-2</v>
          </cell>
          <cell r="I981">
            <v>3.8210000000000001E-2</v>
          </cell>
        </row>
        <row r="982">
          <cell r="D982" t="str">
            <v>SM0815D0</v>
          </cell>
          <cell r="E982">
            <v>144535</v>
          </cell>
          <cell r="F982">
            <v>144544</v>
          </cell>
          <cell r="G982" t="str">
            <v>EGDTGM</v>
          </cell>
          <cell r="H982">
            <v>1.0614E-2</v>
          </cell>
          <cell r="I982">
            <v>3.8210000000000001E-2</v>
          </cell>
        </row>
        <row r="983">
          <cell r="D983" t="str">
            <v>SM0816D0</v>
          </cell>
          <cell r="E983">
            <v>143959</v>
          </cell>
          <cell r="F983">
            <v>143977</v>
          </cell>
          <cell r="G983" t="str">
            <v>EGDTGM</v>
          </cell>
          <cell r="H983">
            <v>1.0614E-2</v>
          </cell>
          <cell r="I983">
            <v>3.8210000000000001E-2</v>
          </cell>
        </row>
        <row r="984">
          <cell r="D984" t="str">
            <v>SM0817D1</v>
          </cell>
          <cell r="E984">
            <v>40465</v>
          </cell>
          <cell r="F984">
            <v>40474</v>
          </cell>
          <cell r="G984" t="str">
            <v>VIROMT</v>
          </cell>
          <cell r="H984">
            <v>1.0614E-2</v>
          </cell>
          <cell r="I984">
            <v>3.8210000000000001E-2</v>
          </cell>
        </row>
        <row r="985">
          <cell r="D985" t="str">
            <v>SM0817D2</v>
          </cell>
          <cell r="E985">
            <v>40465</v>
          </cell>
          <cell r="F985">
            <v>40474</v>
          </cell>
          <cell r="G985" t="str">
            <v>DISTSR</v>
          </cell>
          <cell r="H985">
            <v>1.0614E-2</v>
          </cell>
          <cell r="I985">
            <v>3.8210000000000001E-2</v>
          </cell>
        </row>
        <row r="986">
          <cell r="D986" t="str">
            <v>SM0015D0</v>
          </cell>
          <cell r="E986">
            <v>143682</v>
          </cell>
          <cell r="F986">
            <v>143717</v>
          </cell>
          <cell r="G986" t="str">
            <v>EGDTGM</v>
          </cell>
          <cell r="H986">
            <v>1.0466E-2</v>
          </cell>
          <cell r="I986">
            <v>3.7678000000000003E-2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1.0466E-2</v>
          </cell>
          <cell r="I987">
            <v>3.7678000000000003E-2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1.0466E-2</v>
          </cell>
          <cell r="I988">
            <v>3.7678000000000003E-2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1.0466E-2</v>
          </cell>
          <cell r="I989">
            <v>3.7678000000000003E-2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1.0466E-2</v>
          </cell>
          <cell r="I990">
            <v>3.7678000000000003E-2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1.0466E-2</v>
          </cell>
          <cell r="I991">
            <v>3.7678000000000003E-2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1.0466E-2</v>
          </cell>
          <cell r="I992">
            <v>3.7678000000000003E-2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1.0466E-2</v>
          </cell>
          <cell r="I993">
            <v>3.7678000000000003E-2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1.0466E-2</v>
          </cell>
          <cell r="I994">
            <v>3.7678000000000003E-2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1.0466E-2</v>
          </cell>
          <cell r="I995">
            <v>3.7678000000000003E-2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1.0466E-2</v>
          </cell>
          <cell r="I996">
            <v>3.7678000000000003E-2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1.0466E-2</v>
          </cell>
          <cell r="I997">
            <v>3.7678000000000003E-2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1.0466E-2</v>
          </cell>
          <cell r="I998">
            <v>3.7678000000000003E-2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1.0466E-2</v>
          </cell>
          <cell r="I999">
            <v>3.7678000000000003E-2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1.0466E-2</v>
          </cell>
          <cell r="I1000">
            <v>3.7678000000000003E-2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1.0466E-2</v>
          </cell>
          <cell r="I1001">
            <v>3.7678000000000003E-2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1.0466E-2</v>
          </cell>
          <cell r="I1002">
            <v>3.7678000000000003E-2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1.0466E-2</v>
          </cell>
          <cell r="I1003">
            <v>3.7678000000000003E-2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1.0466E-2</v>
          </cell>
          <cell r="I1004">
            <v>3.7678000000000003E-2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1.0466E-2</v>
          </cell>
          <cell r="I1005">
            <v>3.7678000000000003E-2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1.0484E-2</v>
          </cell>
          <cell r="I1006">
            <v>3.7741999999999998E-2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1.0484E-2</v>
          </cell>
          <cell r="I1007">
            <v>3.7741999999999998E-2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1.0462000000000001E-2</v>
          </cell>
          <cell r="I1008">
            <v>3.7663000000000002E-2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1.0462000000000001E-2</v>
          </cell>
          <cell r="I1009">
            <v>3.7663000000000002E-2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1.0614E-2</v>
          </cell>
          <cell r="I1010">
            <v>3.8210000000000001E-2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1.0614E-2</v>
          </cell>
          <cell r="I1011">
            <v>3.8210000000000001E-2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1.0614E-2</v>
          </cell>
          <cell r="I1012">
            <v>3.8210000000000001E-2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1.0614E-2</v>
          </cell>
          <cell r="I1013">
            <v>3.8210000000000001E-2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1.0614E-2</v>
          </cell>
          <cell r="I1014">
            <v>3.8210000000000001E-2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1.0614E-2</v>
          </cell>
          <cell r="I1015">
            <v>3.8210000000000001E-2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1.0447E-2</v>
          </cell>
          <cell r="I1016">
            <v>3.7608999999999997E-2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1.0463999999999999E-2</v>
          </cell>
          <cell r="I1017">
            <v>3.7670000000000002E-2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1.0463999999999999E-2</v>
          </cell>
          <cell r="I1018">
            <v>3.7670000000000002E-2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1.0463999999999999E-2</v>
          </cell>
          <cell r="I1019">
            <v>3.7670000000000002E-2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1.0463999999999999E-2</v>
          </cell>
          <cell r="I1020">
            <v>3.7670000000000002E-2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1.0463999999999999E-2</v>
          </cell>
          <cell r="I1021">
            <v>3.7670000000000002E-2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1.0463999999999999E-2</v>
          </cell>
          <cell r="I1022">
            <v>3.7670000000000002E-2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1.0463999999999999E-2</v>
          </cell>
          <cell r="I1023">
            <v>3.7670000000000002E-2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1.0467000000000001E-2</v>
          </cell>
          <cell r="I1024">
            <v>3.7680999999999999E-2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1.0462000000000001E-2</v>
          </cell>
          <cell r="I1026">
            <v>3.7663000000000002E-2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1.0462000000000001E-2</v>
          </cell>
          <cell r="I1027">
            <v>3.7663000000000002E-2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1.0462000000000001E-2</v>
          </cell>
          <cell r="I1028">
            <v>3.7663000000000002E-2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1.0487E-2</v>
          </cell>
          <cell r="I1043">
            <v>3.7753000000000002E-2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1.0487E-2</v>
          </cell>
          <cell r="I1044">
            <v>3.7753000000000002E-2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1.0487E-2</v>
          </cell>
          <cell r="I1045">
            <v>3.7753000000000002E-2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1.0487E-2</v>
          </cell>
          <cell r="I1046">
            <v>3.7753000000000002E-2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1.0873000000000001E-2</v>
          </cell>
          <cell r="I1047">
            <v>3.9142999999999997E-2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1.0873000000000001E-2</v>
          </cell>
          <cell r="I1048">
            <v>3.9142999999999997E-2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1.0873000000000001E-2</v>
          </cell>
          <cell r="I1049">
            <v>3.9142999999999997E-2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1.0873000000000001E-2</v>
          </cell>
          <cell r="I1050">
            <v>3.9142999999999997E-2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1.0873000000000001E-2</v>
          </cell>
          <cell r="I1051">
            <v>3.9142999999999997E-2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1.0873000000000001E-2</v>
          </cell>
          <cell r="I1052">
            <v>3.9142999999999997E-2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1.0873000000000001E-2</v>
          </cell>
          <cell r="I1053">
            <v>3.9142999999999997E-2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1.0873000000000001E-2</v>
          </cell>
          <cell r="I1054">
            <v>3.9142999999999997E-2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1.0873000000000001E-2</v>
          </cell>
          <cell r="I1055">
            <v>3.9142999999999997E-2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1.0939000000000001E-2</v>
          </cell>
          <cell r="I1056">
            <v>3.9379999999999998E-2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1.0428E-2</v>
          </cell>
          <cell r="I1057">
            <v>3.7540999999999998E-2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1.0428E-2</v>
          </cell>
          <cell r="I1058">
            <v>3.7540999999999998E-2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1.0428E-2</v>
          </cell>
          <cell r="I1059">
            <v>3.7540999999999998E-2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1.0468999999999999E-2</v>
          </cell>
          <cell r="I1060">
            <v>3.7687999999999999E-2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1.0521000000000001E-2</v>
          </cell>
          <cell r="I1061">
            <v>3.7876E-2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1.0962E-2</v>
          </cell>
          <cell r="I1062">
            <v>3.9462999999999998E-2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1.0905E-2</v>
          </cell>
          <cell r="I1065">
            <v>3.9258000000000001E-2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0</v>
          </cell>
          <cell r="I1066">
            <v>0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SM-AM019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1.0461E-2</v>
          </cell>
          <cell r="I1068">
            <v>0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1068"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1.1058E-2</v>
          </cell>
          <cell r="I6">
            <v>3.9808999999999997E-2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1.1058E-2</v>
          </cell>
          <cell r="I7">
            <v>3.9808999999999997E-2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1.1058E-2</v>
          </cell>
          <cell r="I8">
            <v>3.9808999999999997E-2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1.0859000000000001E-2</v>
          </cell>
          <cell r="I9">
            <v>3.9092000000000002E-2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1.0531E-2</v>
          </cell>
          <cell r="I10">
            <v>3.7912000000000001E-2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1.0751E-2</v>
          </cell>
          <cell r="I11">
            <v>3.8704000000000002E-2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1.0472E-2</v>
          </cell>
          <cell r="I12">
            <v>3.7699000000000003E-2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1.0472E-2</v>
          </cell>
          <cell r="I13">
            <v>3.7699000000000003E-2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1.1109000000000001E-2</v>
          </cell>
          <cell r="I14">
            <v>3.9992E-2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1.1109000000000001E-2</v>
          </cell>
          <cell r="I15">
            <v>3.9992E-2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1.1109000000000001E-2</v>
          </cell>
          <cell r="I16">
            <v>3.9992E-2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1.1109000000000001E-2</v>
          </cell>
          <cell r="I17">
            <v>3.9992E-2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1.1109000000000001E-2</v>
          </cell>
          <cell r="I18">
            <v>3.9992E-2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1.1109000000000001E-2</v>
          </cell>
          <cell r="I19">
            <v>3.9992E-2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1.1109000000000001E-2</v>
          </cell>
          <cell r="I20">
            <v>3.9992E-2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1.1109000000000001E-2</v>
          </cell>
          <cell r="I21">
            <v>3.9992E-2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1.1109000000000001E-2</v>
          </cell>
          <cell r="I22">
            <v>3.9992E-2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1.1109000000000001E-2</v>
          </cell>
          <cell r="I23">
            <v>3.9992E-2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1.1109000000000001E-2</v>
          </cell>
          <cell r="I24">
            <v>3.9992E-2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1.1109000000000001E-2</v>
          </cell>
          <cell r="I25">
            <v>3.9992E-2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1.1109000000000001E-2</v>
          </cell>
          <cell r="I26">
            <v>3.9992E-2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1.1093E-2</v>
          </cell>
          <cell r="I27">
            <v>3.9934999999999998E-2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1.1093E-2</v>
          </cell>
          <cell r="I28">
            <v>3.9934999999999998E-2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1.1093E-2</v>
          </cell>
          <cell r="I29">
            <v>3.9934999999999998E-2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1.1093E-2</v>
          </cell>
          <cell r="I30">
            <v>3.9934999999999998E-2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1.1093E-2</v>
          </cell>
          <cell r="I31">
            <v>3.9934999999999998E-2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1.1093E-2</v>
          </cell>
          <cell r="I32">
            <v>3.9934999999999998E-2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1.1093E-2</v>
          </cell>
          <cell r="I33">
            <v>3.9934999999999998E-2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1.1093E-2</v>
          </cell>
          <cell r="I34">
            <v>3.9934999999999998E-2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1.1093E-2</v>
          </cell>
          <cell r="I35">
            <v>3.9934999999999998E-2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1.1093E-2</v>
          </cell>
          <cell r="I36">
            <v>3.9934999999999998E-2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1.0807000000000001E-2</v>
          </cell>
          <cell r="I37">
            <v>3.8905000000000002E-2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1.0807000000000001E-2</v>
          </cell>
          <cell r="I38">
            <v>3.8905000000000002E-2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1.0807000000000001E-2</v>
          </cell>
          <cell r="I39">
            <v>3.8905000000000002E-2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1.0807000000000001E-2</v>
          </cell>
          <cell r="I40">
            <v>3.8905000000000002E-2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1.0807000000000001E-2</v>
          </cell>
          <cell r="I41">
            <v>3.8905000000000002E-2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1.0807000000000001E-2</v>
          </cell>
          <cell r="I42">
            <v>3.8905000000000002E-2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1.0807000000000001E-2</v>
          </cell>
          <cell r="I43">
            <v>3.8905000000000002E-2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1.0807000000000001E-2</v>
          </cell>
          <cell r="I44">
            <v>3.8905000000000002E-2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1.0807000000000001E-2</v>
          </cell>
          <cell r="I45">
            <v>3.8905000000000002E-2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1.0807000000000001E-2</v>
          </cell>
          <cell r="I46">
            <v>3.8905000000000002E-2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1.091E-2</v>
          </cell>
          <cell r="I47">
            <v>3.9275999999999998E-2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1.091E-2</v>
          </cell>
          <cell r="I48">
            <v>3.9275999999999998E-2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1.091E-2</v>
          </cell>
          <cell r="I49">
            <v>3.9275999999999998E-2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1.091E-2</v>
          </cell>
          <cell r="I50">
            <v>3.9275999999999998E-2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1.091E-2</v>
          </cell>
          <cell r="I51">
            <v>3.9275999999999998E-2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1.0834999999999999E-2</v>
          </cell>
          <cell r="I52">
            <v>3.9005999999999999E-2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1.0834999999999999E-2</v>
          </cell>
          <cell r="I53">
            <v>3.9005999999999999E-2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1.0834999999999999E-2</v>
          </cell>
          <cell r="I54">
            <v>3.9005999999999999E-2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1.0834999999999999E-2</v>
          </cell>
          <cell r="I55">
            <v>3.9005999999999999E-2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1.0834999999999999E-2</v>
          </cell>
          <cell r="I56">
            <v>3.9005999999999999E-2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1.0834999999999999E-2</v>
          </cell>
          <cell r="I57">
            <v>3.9005999999999999E-2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1.0834999999999999E-2</v>
          </cell>
          <cell r="I58">
            <v>3.9005999999999999E-2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1.0834999999999999E-2</v>
          </cell>
          <cell r="I59">
            <v>3.9005999999999999E-2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1.0834999999999999E-2</v>
          </cell>
          <cell r="I60">
            <v>3.9005999999999999E-2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1.0834999999999999E-2</v>
          </cell>
          <cell r="I61">
            <v>3.9005999999999999E-2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1.0834999999999999E-2</v>
          </cell>
          <cell r="I62">
            <v>3.9005999999999999E-2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1.0822999999999999E-2</v>
          </cell>
          <cell r="I63">
            <v>3.8962999999999998E-2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1.0822999999999999E-2</v>
          </cell>
          <cell r="I64">
            <v>3.8962999999999998E-2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1.0822999999999999E-2</v>
          </cell>
          <cell r="I65">
            <v>3.8962999999999998E-2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1.0822999999999999E-2</v>
          </cell>
          <cell r="I66">
            <v>3.8962999999999998E-2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1.0822999999999999E-2</v>
          </cell>
          <cell r="I67">
            <v>3.8962999999999998E-2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1.0822999999999999E-2</v>
          </cell>
          <cell r="I68">
            <v>3.8962999999999998E-2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1.0822999999999999E-2</v>
          </cell>
          <cell r="I69">
            <v>3.8962999999999998E-2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1.0822999999999999E-2</v>
          </cell>
          <cell r="I70">
            <v>3.8962999999999998E-2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1.0822999999999999E-2</v>
          </cell>
          <cell r="I71">
            <v>3.8962999999999998E-2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1.0822999999999999E-2</v>
          </cell>
          <cell r="I72">
            <v>3.8962999999999998E-2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1.0822999999999999E-2</v>
          </cell>
          <cell r="I73">
            <v>3.8962999999999998E-2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1.0822999999999999E-2</v>
          </cell>
          <cell r="I74">
            <v>3.8962999999999998E-2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1.0904E-2</v>
          </cell>
          <cell r="I75">
            <v>3.9253999999999997E-2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1.0904E-2</v>
          </cell>
          <cell r="I76">
            <v>3.9253999999999997E-2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1.0904E-2</v>
          </cell>
          <cell r="I77">
            <v>3.9253999999999997E-2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1.0904E-2</v>
          </cell>
          <cell r="I78">
            <v>3.9253999999999997E-2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1.0921999999999999E-2</v>
          </cell>
          <cell r="I79">
            <v>3.9319E-2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1.0921999999999999E-2</v>
          </cell>
          <cell r="I80">
            <v>3.9319E-2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1.0921999999999999E-2</v>
          </cell>
          <cell r="I81">
            <v>3.9319E-2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1.0921999999999999E-2</v>
          </cell>
          <cell r="I82">
            <v>3.9319E-2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1.0921999999999999E-2</v>
          </cell>
          <cell r="I83">
            <v>3.9319E-2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1.0921999999999999E-2</v>
          </cell>
          <cell r="I84">
            <v>3.9319E-2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1.0921999999999999E-2</v>
          </cell>
          <cell r="I85">
            <v>3.9319E-2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1.0904E-2</v>
          </cell>
          <cell r="I86">
            <v>3.9253999999999997E-2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1.0904E-2</v>
          </cell>
          <cell r="I87">
            <v>3.9253999999999997E-2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1.0904E-2</v>
          </cell>
          <cell r="I88">
            <v>3.9253999999999997E-2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1.0904E-2</v>
          </cell>
          <cell r="I89">
            <v>3.9253999999999997E-2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1.0904E-2</v>
          </cell>
          <cell r="I90">
            <v>3.9253999999999997E-2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1.0904E-2</v>
          </cell>
          <cell r="I91">
            <v>3.9253999999999997E-2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1.0904E-2</v>
          </cell>
          <cell r="I92">
            <v>3.9253999999999997E-2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1.0437999999999999E-2</v>
          </cell>
          <cell r="I93">
            <v>3.7576999999999999E-2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1.0458E-2</v>
          </cell>
          <cell r="I94">
            <v>3.7649000000000002E-2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1.0874E-2</v>
          </cell>
          <cell r="I95">
            <v>3.9146E-2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1.0874E-2</v>
          </cell>
          <cell r="I96">
            <v>3.9146E-2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1.0874E-2</v>
          </cell>
          <cell r="I97">
            <v>3.9146E-2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1.0874E-2</v>
          </cell>
          <cell r="I98">
            <v>3.9146E-2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1.0874E-2</v>
          </cell>
          <cell r="I99">
            <v>3.9146E-2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1.0874E-2</v>
          </cell>
          <cell r="I100">
            <v>3.9146E-2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1.0874E-2</v>
          </cell>
          <cell r="I101">
            <v>3.9146E-2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1.1733E-2</v>
          </cell>
          <cell r="I102">
            <v>4.2238999999999999E-2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1.1733E-2</v>
          </cell>
          <cell r="I103">
            <v>4.2238999999999999E-2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1.1733E-2</v>
          </cell>
          <cell r="I104">
            <v>4.2238999999999999E-2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1.1733E-2</v>
          </cell>
          <cell r="I105">
            <v>4.2238999999999999E-2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1.1126E-2</v>
          </cell>
          <cell r="I106">
            <v>4.0053999999999999E-2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1.1126E-2</v>
          </cell>
          <cell r="I107">
            <v>4.0053999999999999E-2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1.1126E-2</v>
          </cell>
          <cell r="I108">
            <v>4.0053999999999999E-2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1.093E-2</v>
          </cell>
          <cell r="I109">
            <v>3.9348000000000001E-2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1.0472E-2</v>
          </cell>
          <cell r="I110">
            <v>3.7699000000000003E-2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1.0472E-2</v>
          </cell>
          <cell r="I111">
            <v>3.7699000000000003E-2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1.0472E-2</v>
          </cell>
          <cell r="I112">
            <v>3.7699000000000003E-2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1.0472E-2</v>
          </cell>
          <cell r="I113">
            <v>3.7699000000000003E-2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1.0472E-2</v>
          </cell>
          <cell r="I114">
            <v>3.7699000000000003E-2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1.0472E-2</v>
          </cell>
          <cell r="I115">
            <v>3.7699000000000003E-2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1.0472E-2</v>
          </cell>
          <cell r="I116">
            <v>3.7699000000000003E-2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1.0472E-2</v>
          </cell>
          <cell r="I117">
            <v>3.7699000000000003E-2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1.0472E-2</v>
          </cell>
          <cell r="I118">
            <v>3.7699000000000003E-2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1.0843999999999999E-2</v>
          </cell>
          <cell r="I119">
            <v>3.9038000000000003E-2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1.0843999999999999E-2</v>
          </cell>
          <cell r="I120">
            <v>3.9038000000000003E-2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1.1733E-2</v>
          </cell>
          <cell r="I121">
            <v>4.2238999999999999E-2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1.034E-2</v>
          </cell>
          <cell r="I122">
            <v>3.7224E-2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1.034E-2</v>
          </cell>
          <cell r="I123">
            <v>3.7224E-2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1.0533000000000001E-2</v>
          </cell>
          <cell r="I124">
            <v>3.7919000000000001E-2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1.0533000000000001E-2</v>
          </cell>
          <cell r="I125">
            <v>3.7919000000000001E-2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1.0533000000000001E-2</v>
          </cell>
          <cell r="I126">
            <v>3.7919000000000001E-2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1.0533000000000001E-2</v>
          </cell>
          <cell r="I127">
            <v>3.7919000000000001E-2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1.0533000000000001E-2</v>
          </cell>
          <cell r="I128">
            <v>3.7919000000000001E-2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1.0533000000000001E-2</v>
          </cell>
          <cell r="I129">
            <v>3.7919000000000001E-2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1.0533000000000001E-2</v>
          </cell>
          <cell r="I130">
            <v>3.7919000000000001E-2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1.0533000000000001E-2</v>
          </cell>
          <cell r="I131">
            <v>3.7919000000000001E-2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1.0533000000000001E-2</v>
          </cell>
          <cell r="I132">
            <v>3.7919000000000001E-2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1.0533000000000001E-2</v>
          </cell>
          <cell r="I133">
            <v>3.7919000000000001E-2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1.0533000000000001E-2</v>
          </cell>
          <cell r="I134">
            <v>3.7919000000000001E-2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1.0222999999999999E-2</v>
          </cell>
          <cell r="I135">
            <v>3.6803000000000002E-2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1.0222999999999999E-2</v>
          </cell>
          <cell r="I136">
            <v>3.6803000000000002E-2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1.0473E-2</v>
          </cell>
          <cell r="I137">
            <v>3.7703E-2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1.0473E-2</v>
          </cell>
          <cell r="I138">
            <v>3.7703E-2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1.0473E-2</v>
          </cell>
          <cell r="I139">
            <v>3.7703E-2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1.0473E-2</v>
          </cell>
          <cell r="I140">
            <v>3.7703E-2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1.0473E-2</v>
          </cell>
          <cell r="I141">
            <v>3.7703E-2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1.0473E-2</v>
          </cell>
          <cell r="I142">
            <v>3.7703E-2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1.0473E-2</v>
          </cell>
          <cell r="I143">
            <v>3.7703E-2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1.0473E-2</v>
          </cell>
          <cell r="I144">
            <v>3.7703E-2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1.0924E-2</v>
          </cell>
          <cell r="I145">
            <v>3.9326E-2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1.0924E-2</v>
          </cell>
          <cell r="I146">
            <v>3.9326E-2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1.0874E-2</v>
          </cell>
          <cell r="I147">
            <v>3.9146E-2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1.0874E-2</v>
          </cell>
          <cell r="I148">
            <v>3.9146E-2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1.0874E-2</v>
          </cell>
          <cell r="I149">
            <v>3.9146E-2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1.0874E-2</v>
          </cell>
          <cell r="I150">
            <v>3.9146E-2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1.0874E-2</v>
          </cell>
          <cell r="I151">
            <v>3.9146E-2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1.0874E-2</v>
          </cell>
          <cell r="I152">
            <v>3.9146E-2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1.0874E-2</v>
          </cell>
          <cell r="I153">
            <v>3.9146E-2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1.0874E-2</v>
          </cell>
          <cell r="I154">
            <v>3.9146E-2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1.0874E-2</v>
          </cell>
          <cell r="I155">
            <v>3.9146E-2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1.047E-2</v>
          </cell>
          <cell r="I156">
            <v>3.7692000000000003E-2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1.047E-2</v>
          </cell>
          <cell r="I157">
            <v>3.7692000000000003E-2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1.047E-2</v>
          </cell>
          <cell r="I158">
            <v>3.7692000000000003E-2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1.047E-2</v>
          </cell>
          <cell r="I159">
            <v>3.7692000000000003E-2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1.047E-2</v>
          </cell>
          <cell r="I160">
            <v>3.7692000000000003E-2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1.047E-2</v>
          </cell>
          <cell r="I161">
            <v>3.7692000000000003E-2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1.047E-2</v>
          </cell>
          <cell r="I162">
            <v>3.7692000000000003E-2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1.0907E-2</v>
          </cell>
          <cell r="I163">
            <v>3.9265000000000001E-2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1.0907E-2</v>
          </cell>
          <cell r="I164">
            <v>3.9265000000000001E-2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1.0907E-2</v>
          </cell>
          <cell r="I165">
            <v>3.9265000000000001E-2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1.0907E-2</v>
          </cell>
          <cell r="I166">
            <v>3.9265000000000001E-2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1.0907E-2</v>
          </cell>
          <cell r="I167">
            <v>3.9265000000000001E-2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1.0907E-2</v>
          </cell>
          <cell r="I168">
            <v>3.9265000000000001E-2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1.0907E-2</v>
          </cell>
          <cell r="I169">
            <v>3.9265000000000001E-2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1.0907E-2</v>
          </cell>
          <cell r="I170">
            <v>3.9265000000000001E-2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1.0907E-2</v>
          </cell>
          <cell r="I171">
            <v>3.9265000000000001E-2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1.0907E-2</v>
          </cell>
          <cell r="I172">
            <v>3.9265000000000001E-2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1.0907E-2</v>
          </cell>
          <cell r="I173">
            <v>3.9265000000000001E-2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1.0907E-2</v>
          </cell>
          <cell r="I174">
            <v>3.9265000000000001E-2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1.0907E-2</v>
          </cell>
          <cell r="I175">
            <v>3.9265000000000001E-2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1.0907E-2</v>
          </cell>
          <cell r="I176">
            <v>3.9265000000000001E-2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1.0907E-2</v>
          </cell>
          <cell r="I177">
            <v>3.9265000000000001E-2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1.0907E-2</v>
          </cell>
          <cell r="I178">
            <v>3.9265000000000001E-2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1.0907E-2</v>
          </cell>
          <cell r="I179">
            <v>3.9265000000000001E-2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1.0907E-2</v>
          </cell>
          <cell r="I180">
            <v>3.9265000000000001E-2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1.0907E-2</v>
          </cell>
          <cell r="I181">
            <v>3.9265000000000001E-2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1.0907E-2</v>
          </cell>
          <cell r="I182">
            <v>3.9265000000000001E-2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1.0907E-2</v>
          </cell>
          <cell r="I183">
            <v>3.9265000000000001E-2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1.0907E-2</v>
          </cell>
          <cell r="I184">
            <v>3.9265000000000001E-2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1.0885000000000001E-2</v>
          </cell>
          <cell r="I185">
            <v>3.9185999999999999E-2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1.0885000000000001E-2</v>
          </cell>
          <cell r="I186">
            <v>3.9185999999999999E-2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1.0885000000000001E-2</v>
          </cell>
          <cell r="I187">
            <v>3.9185999999999999E-2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1.0885000000000001E-2</v>
          </cell>
          <cell r="I188">
            <v>3.9185999999999999E-2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1.0885000000000001E-2</v>
          </cell>
          <cell r="I189">
            <v>3.9185999999999999E-2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1.0885000000000001E-2</v>
          </cell>
          <cell r="I190">
            <v>3.9185999999999999E-2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1.0885000000000001E-2</v>
          </cell>
          <cell r="I191">
            <v>3.9185999999999999E-2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1.0885000000000001E-2</v>
          </cell>
          <cell r="I192">
            <v>3.9185999999999999E-2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1.0885000000000001E-2</v>
          </cell>
          <cell r="I193">
            <v>3.9185999999999999E-2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1.0885000000000001E-2</v>
          </cell>
          <cell r="I194">
            <v>3.9185999999999999E-2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1.0885000000000001E-2</v>
          </cell>
          <cell r="I195">
            <v>3.9185999999999999E-2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1.0187999999999999E-2</v>
          </cell>
          <cell r="I196">
            <v>3.6677000000000001E-2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1.0187999999999999E-2</v>
          </cell>
          <cell r="I197">
            <v>3.6677000000000001E-2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1.0187999999999999E-2</v>
          </cell>
          <cell r="I198">
            <v>3.6677000000000001E-2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1.0187999999999999E-2</v>
          </cell>
          <cell r="I199">
            <v>3.6677000000000001E-2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1.0187999999999999E-2</v>
          </cell>
          <cell r="I200">
            <v>3.6677000000000001E-2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1.0187999999999999E-2</v>
          </cell>
          <cell r="I201">
            <v>3.6677000000000001E-2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1.0187999999999999E-2</v>
          </cell>
          <cell r="I202">
            <v>3.6677000000000001E-2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1.0187999999999999E-2</v>
          </cell>
          <cell r="I203">
            <v>3.6677000000000001E-2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1.0187999999999999E-2</v>
          </cell>
          <cell r="I204">
            <v>3.6677000000000001E-2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1.0187999999999999E-2</v>
          </cell>
          <cell r="I205">
            <v>3.6677000000000001E-2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1.0187999999999999E-2</v>
          </cell>
          <cell r="I206">
            <v>3.6677000000000001E-2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1.0187999999999999E-2</v>
          </cell>
          <cell r="I207">
            <v>3.6677000000000001E-2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1.0187999999999999E-2</v>
          </cell>
          <cell r="I208">
            <v>3.6677000000000001E-2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1.0187999999999999E-2</v>
          </cell>
          <cell r="I209">
            <v>3.6677000000000001E-2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1.0187999999999999E-2</v>
          </cell>
          <cell r="I210">
            <v>3.6677000000000001E-2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1.0187999999999999E-2</v>
          </cell>
          <cell r="I211">
            <v>3.6677000000000001E-2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1.0187999999999999E-2</v>
          </cell>
          <cell r="I212">
            <v>3.6677000000000001E-2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1.0468E-2</v>
          </cell>
          <cell r="I213">
            <v>3.7685000000000003E-2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1.0468E-2</v>
          </cell>
          <cell r="I214">
            <v>3.7685000000000003E-2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1.0468E-2</v>
          </cell>
          <cell r="I215">
            <v>3.7685000000000003E-2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1.0468E-2</v>
          </cell>
          <cell r="I216">
            <v>3.7685000000000003E-2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1.0468E-2</v>
          </cell>
          <cell r="I217">
            <v>3.7685000000000003E-2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1.0468E-2</v>
          </cell>
          <cell r="I218">
            <v>3.7685000000000003E-2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1.0468E-2</v>
          </cell>
          <cell r="I219">
            <v>3.7685000000000003E-2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1.0468E-2</v>
          </cell>
          <cell r="I220">
            <v>3.7685000000000003E-2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1.0468E-2</v>
          </cell>
          <cell r="I221">
            <v>3.7685000000000003E-2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1.0466E-2</v>
          </cell>
          <cell r="I222">
            <v>3.7678000000000003E-2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1.0466E-2</v>
          </cell>
          <cell r="I223">
            <v>3.7678000000000003E-2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1.0468E-2</v>
          </cell>
          <cell r="I224">
            <v>3.7685000000000003E-2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1.0468E-2</v>
          </cell>
          <cell r="I225">
            <v>3.7685000000000003E-2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1.0468E-2</v>
          </cell>
          <cell r="I226">
            <v>3.7685000000000003E-2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1.0468E-2</v>
          </cell>
          <cell r="I227">
            <v>3.7685000000000003E-2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1.0468E-2</v>
          </cell>
          <cell r="I228">
            <v>3.7685000000000003E-2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1.0468E-2</v>
          </cell>
          <cell r="I229">
            <v>3.7685000000000003E-2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1.0964E-2</v>
          </cell>
          <cell r="I230">
            <v>3.9469999999999998E-2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1.0964E-2</v>
          </cell>
          <cell r="I231">
            <v>3.9469999999999998E-2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1.0964E-2</v>
          </cell>
          <cell r="I232">
            <v>3.9469999999999998E-2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1.0964E-2</v>
          </cell>
          <cell r="I233">
            <v>3.9469999999999998E-2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1.0964E-2</v>
          </cell>
          <cell r="I234">
            <v>3.9469999999999998E-2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1.0964E-2</v>
          </cell>
          <cell r="I235">
            <v>3.9469999999999998E-2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1.0964E-2</v>
          </cell>
          <cell r="I236">
            <v>3.9469999999999998E-2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1.0964E-2</v>
          </cell>
          <cell r="I237">
            <v>3.9469999999999998E-2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1.0964E-2</v>
          </cell>
          <cell r="I238">
            <v>3.9469999999999998E-2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1.0964E-2</v>
          </cell>
          <cell r="I239">
            <v>3.9469999999999998E-2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1.0964E-2</v>
          </cell>
          <cell r="I240">
            <v>3.9469999999999998E-2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1.0964E-2</v>
          </cell>
          <cell r="I241">
            <v>3.9469999999999998E-2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1.0964E-2</v>
          </cell>
          <cell r="I242">
            <v>3.9469999999999998E-2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1.0914999999999999E-2</v>
          </cell>
          <cell r="I243">
            <v>3.9294000000000003E-2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1.0914999999999999E-2</v>
          </cell>
          <cell r="I244">
            <v>3.9294000000000003E-2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1.0914999999999999E-2</v>
          </cell>
          <cell r="I245">
            <v>3.9294000000000003E-2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1.0914999999999999E-2</v>
          </cell>
          <cell r="I246">
            <v>3.9294000000000003E-2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1.0963000000000001E-2</v>
          </cell>
          <cell r="I247">
            <v>3.9467000000000002E-2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1.0963000000000001E-2</v>
          </cell>
          <cell r="I248">
            <v>3.9467000000000002E-2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1.0964E-2</v>
          </cell>
          <cell r="I249">
            <v>3.9469999999999998E-2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1.0964E-2</v>
          </cell>
          <cell r="I250">
            <v>3.9469999999999998E-2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1.0964E-2</v>
          </cell>
          <cell r="I251">
            <v>3.9469999999999998E-2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1.0964E-2</v>
          </cell>
          <cell r="I252">
            <v>3.9469999999999998E-2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1.0887000000000001E-2</v>
          </cell>
          <cell r="I253">
            <v>3.9192999999999999E-2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1.0887000000000001E-2</v>
          </cell>
          <cell r="I254">
            <v>3.9192999999999999E-2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1.0936E-2</v>
          </cell>
          <cell r="I255">
            <v>3.9370000000000002E-2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1.0914E-2</v>
          </cell>
          <cell r="I256">
            <v>3.9289999999999999E-2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1.0936E-2</v>
          </cell>
          <cell r="I257">
            <v>3.9370000000000002E-2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1.0936E-2</v>
          </cell>
          <cell r="I258">
            <v>3.9370000000000002E-2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1.0487E-2</v>
          </cell>
          <cell r="I259">
            <v>3.7753000000000002E-2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1.0879E-2</v>
          </cell>
          <cell r="I260">
            <v>3.9163999999999997E-2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1.0879E-2</v>
          </cell>
          <cell r="I261">
            <v>3.9163999999999997E-2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1.0879E-2</v>
          </cell>
          <cell r="I262">
            <v>3.9163999999999997E-2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1.0879E-2</v>
          </cell>
          <cell r="I263">
            <v>3.9163999999999997E-2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1.0879E-2</v>
          </cell>
          <cell r="I264">
            <v>3.9163999999999997E-2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1.0879E-2</v>
          </cell>
          <cell r="I265">
            <v>3.9163999999999997E-2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1.0879E-2</v>
          </cell>
          <cell r="I266">
            <v>3.9163999999999997E-2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1.0879E-2</v>
          </cell>
          <cell r="I267">
            <v>3.9163999999999997E-2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1.0879E-2</v>
          </cell>
          <cell r="I268">
            <v>3.9163999999999997E-2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1.0879E-2</v>
          </cell>
          <cell r="I269">
            <v>3.9163999999999997E-2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1.0887000000000001E-2</v>
          </cell>
          <cell r="I270">
            <v>3.9192999999999999E-2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1.0887000000000001E-2</v>
          </cell>
          <cell r="I271">
            <v>3.9192999999999999E-2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1.0887000000000001E-2</v>
          </cell>
          <cell r="I272">
            <v>3.9192999999999999E-2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1.0887000000000001E-2</v>
          </cell>
          <cell r="I273">
            <v>3.9192999999999999E-2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1.0887000000000001E-2</v>
          </cell>
          <cell r="I274">
            <v>3.9192999999999999E-2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1.0848999999999999E-2</v>
          </cell>
          <cell r="I275">
            <v>3.9056E-2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1.0848999999999999E-2</v>
          </cell>
          <cell r="I276">
            <v>3.9056E-2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1.0848999999999999E-2</v>
          </cell>
          <cell r="I277">
            <v>3.9056E-2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1.0848999999999999E-2</v>
          </cell>
          <cell r="I278">
            <v>3.9056E-2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1.0848999999999999E-2</v>
          </cell>
          <cell r="I279">
            <v>3.9056E-2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1.0338999999999999E-2</v>
          </cell>
          <cell r="I280">
            <v>3.7220000000000003E-2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1.0333999999999999E-2</v>
          </cell>
          <cell r="I281">
            <v>3.7201999999999999E-2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1.0333999999999999E-2</v>
          </cell>
          <cell r="I282">
            <v>3.7201999999999999E-2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1.0333999999999999E-2</v>
          </cell>
          <cell r="I283">
            <v>3.7201999999999999E-2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1.0954E-2</v>
          </cell>
          <cell r="I284">
            <v>3.9433999999999997E-2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1.0928E-2</v>
          </cell>
          <cell r="I285">
            <v>3.9341000000000001E-2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1.0905E-2</v>
          </cell>
          <cell r="I286">
            <v>3.9258000000000001E-2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1.0501E-2</v>
          </cell>
          <cell r="I287">
            <v>3.7803999999999997E-2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1.0503E-2</v>
          </cell>
          <cell r="I288">
            <v>3.7810999999999997E-2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1.0503E-2</v>
          </cell>
          <cell r="I289">
            <v>3.7810999999999997E-2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1.0514000000000001E-2</v>
          </cell>
          <cell r="I290">
            <v>3.7850000000000002E-2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1.0514000000000001E-2</v>
          </cell>
          <cell r="I291">
            <v>3.7850000000000002E-2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1.0514000000000001E-2</v>
          </cell>
          <cell r="I292">
            <v>3.7850000000000002E-2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1.0514000000000001E-2</v>
          </cell>
          <cell r="I293">
            <v>3.7850000000000002E-2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1.0513E-2</v>
          </cell>
          <cell r="I294">
            <v>3.7846999999999999E-2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1.0514000000000001E-2</v>
          </cell>
          <cell r="I295">
            <v>3.7850000000000002E-2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1.0514000000000001E-2</v>
          </cell>
          <cell r="I296">
            <v>3.7850000000000002E-2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1.0514000000000001E-2</v>
          </cell>
          <cell r="I297">
            <v>3.7850000000000002E-2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1.0514000000000001E-2</v>
          </cell>
          <cell r="I298">
            <v>3.7850000000000002E-2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1.0514000000000001E-2</v>
          </cell>
          <cell r="I299">
            <v>3.7850000000000002E-2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1.0514000000000001E-2</v>
          </cell>
          <cell r="I300">
            <v>3.7850000000000002E-2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1.0709E-2</v>
          </cell>
          <cell r="I301">
            <v>3.8552000000000003E-2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1.0709E-2</v>
          </cell>
          <cell r="I302">
            <v>3.8552000000000003E-2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1.0709E-2</v>
          </cell>
          <cell r="I303">
            <v>3.8552000000000003E-2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1.0709E-2</v>
          </cell>
          <cell r="I304">
            <v>3.8552000000000003E-2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1.0566000000000001E-2</v>
          </cell>
          <cell r="I305">
            <v>3.8038000000000002E-2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1.0566000000000001E-2</v>
          </cell>
          <cell r="I306">
            <v>3.8038000000000002E-2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1.0566000000000001E-2</v>
          </cell>
          <cell r="I307">
            <v>3.8038000000000002E-2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1.0562E-2</v>
          </cell>
          <cell r="I308">
            <v>3.8023000000000001E-2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1.0562E-2</v>
          </cell>
          <cell r="I309">
            <v>3.8023000000000001E-2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1.0562E-2</v>
          </cell>
          <cell r="I310">
            <v>3.8023000000000001E-2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1.076E-2</v>
          </cell>
          <cell r="I311">
            <v>3.8736E-2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1.076E-2</v>
          </cell>
          <cell r="I312">
            <v>3.8736E-2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1.076E-2</v>
          </cell>
          <cell r="I313">
            <v>3.8736E-2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1.076E-2</v>
          </cell>
          <cell r="I314">
            <v>3.8736E-2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1.076E-2</v>
          </cell>
          <cell r="I315">
            <v>3.8736E-2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1.076E-2</v>
          </cell>
          <cell r="I316">
            <v>3.8736E-2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1.076E-2</v>
          </cell>
          <cell r="I317">
            <v>3.8736E-2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1.076E-2</v>
          </cell>
          <cell r="I318">
            <v>3.8736E-2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1.0914999999999999E-2</v>
          </cell>
          <cell r="I319">
            <v>3.9294000000000003E-2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1.0914999999999999E-2</v>
          </cell>
          <cell r="I320">
            <v>3.9294000000000003E-2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1.0914999999999999E-2</v>
          </cell>
          <cell r="I321">
            <v>3.9294000000000003E-2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1.0914999999999999E-2</v>
          </cell>
          <cell r="I322">
            <v>3.9294000000000003E-2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1.0914999999999999E-2</v>
          </cell>
          <cell r="I323">
            <v>3.9294000000000003E-2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1.0914999999999999E-2</v>
          </cell>
          <cell r="I324">
            <v>3.9294000000000003E-2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1.0914999999999999E-2</v>
          </cell>
          <cell r="I325">
            <v>3.9294000000000003E-2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1.0914999999999999E-2</v>
          </cell>
          <cell r="I326">
            <v>3.9294000000000003E-2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1.0914999999999999E-2</v>
          </cell>
          <cell r="I327">
            <v>3.9294000000000003E-2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1.0914999999999999E-2</v>
          </cell>
          <cell r="I328">
            <v>3.9294000000000003E-2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1.0723999999999999E-2</v>
          </cell>
          <cell r="I329">
            <v>3.8606000000000001E-2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1.0723999999999999E-2</v>
          </cell>
          <cell r="I330">
            <v>3.8606000000000001E-2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1.0723999999999999E-2</v>
          </cell>
          <cell r="I331">
            <v>3.8606000000000001E-2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1.0723999999999999E-2</v>
          </cell>
          <cell r="I332">
            <v>3.8606000000000001E-2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1.0723999999999999E-2</v>
          </cell>
          <cell r="I333">
            <v>3.8606000000000001E-2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1.0723999999999999E-2</v>
          </cell>
          <cell r="I334">
            <v>3.8606000000000001E-2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1.0723999999999999E-2</v>
          </cell>
          <cell r="I335">
            <v>3.8606000000000001E-2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1.0723999999999999E-2</v>
          </cell>
          <cell r="I336">
            <v>3.8606000000000001E-2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1.0723999999999999E-2</v>
          </cell>
          <cell r="I337">
            <v>3.8606000000000001E-2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1.0723999999999999E-2</v>
          </cell>
          <cell r="I338">
            <v>3.8606000000000001E-2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1.0723999999999999E-2</v>
          </cell>
          <cell r="I339">
            <v>3.8606000000000001E-2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1.0723999999999999E-2</v>
          </cell>
          <cell r="I340">
            <v>3.8606000000000001E-2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1.0723999999999999E-2</v>
          </cell>
          <cell r="I341">
            <v>3.8606000000000001E-2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1.0723999999999999E-2</v>
          </cell>
          <cell r="I342">
            <v>3.8606000000000001E-2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1.0723999999999999E-2</v>
          </cell>
          <cell r="I343">
            <v>3.8606000000000001E-2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1.0723999999999999E-2</v>
          </cell>
          <cell r="I344">
            <v>3.8606000000000001E-2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1.0723999999999999E-2</v>
          </cell>
          <cell r="I345">
            <v>3.8606000000000001E-2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1.0723999999999999E-2</v>
          </cell>
          <cell r="I346">
            <v>3.8606000000000001E-2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1.0723999999999999E-2</v>
          </cell>
          <cell r="I347">
            <v>3.8606000000000001E-2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1.0723999999999999E-2</v>
          </cell>
          <cell r="I348">
            <v>3.8606000000000001E-2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1.0723999999999999E-2</v>
          </cell>
          <cell r="I349">
            <v>3.8606000000000001E-2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1.0723999999999999E-2</v>
          </cell>
          <cell r="I350">
            <v>3.8606000000000001E-2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1.0723999999999999E-2</v>
          </cell>
          <cell r="I351">
            <v>3.8606000000000001E-2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1.0723999999999999E-2</v>
          </cell>
          <cell r="I352">
            <v>3.8606000000000001E-2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1.0723999999999999E-2</v>
          </cell>
          <cell r="I353">
            <v>3.8606000000000001E-2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1.0723999999999999E-2</v>
          </cell>
          <cell r="I354">
            <v>3.8606000000000001E-2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1.0723999999999999E-2</v>
          </cell>
          <cell r="I355">
            <v>3.8606000000000001E-2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1.0723999999999999E-2</v>
          </cell>
          <cell r="I356">
            <v>3.8606000000000001E-2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1.0723999999999999E-2</v>
          </cell>
          <cell r="I357">
            <v>3.8606000000000001E-2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1.0723999999999999E-2</v>
          </cell>
          <cell r="I358">
            <v>3.8606000000000001E-2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1.0723999999999999E-2</v>
          </cell>
          <cell r="I359">
            <v>3.8606000000000001E-2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1.0723999999999999E-2</v>
          </cell>
          <cell r="I360">
            <v>3.8606000000000001E-2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1.0723999999999999E-2</v>
          </cell>
          <cell r="I361">
            <v>3.8606000000000001E-2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1.0723999999999999E-2</v>
          </cell>
          <cell r="I362">
            <v>3.8606000000000001E-2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1.0723999999999999E-2</v>
          </cell>
          <cell r="I363">
            <v>3.8606000000000001E-2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1.0723999999999999E-2</v>
          </cell>
          <cell r="I364">
            <v>3.8606000000000001E-2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1.0723999999999999E-2</v>
          </cell>
          <cell r="I365">
            <v>3.8606000000000001E-2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1.0723999999999999E-2</v>
          </cell>
          <cell r="I366">
            <v>3.8606000000000001E-2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1.0723999999999999E-2</v>
          </cell>
          <cell r="I367">
            <v>3.8606000000000001E-2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1.0723999999999999E-2</v>
          </cell>
          <cell r="I368">
            <v>3.8606000000000001E-2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1.0723999999999999E-2</v>
          </cell>
          <cell r="I369">
            <v>3.8606000000000001E-2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1.0723999999999999E-2</v>
          </cell>
          <cell r="I370">
            <v>3.8606000000000001E-2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1.0723999999999999E-2</v>
          </cell>
          <cell r="I371">
            <v>3.8606000000000001E-2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1.0751E-2</v>
          </cell>
          <cell r="I372">
            <v>3.8704000000000002E-2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1.0751E-2</v>
          </cell>
          <cell r="I373">
            <v>3.8704000000000002E-2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1.0751E-2</v>
          </cell>
          <cell r="I374">
            <v>3.8704000000000002E-2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1.0751E-2</v>
          </cell>
          <cell r="I375">
            <v>3.8704000000000002E-2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1.0751E-2</v>
          </cell>
          <cell r="I376">
            <v>3.8704000000000002E-2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1.0758E-2</v>
          </cell>
          <cell r="I377">
            <v>3.8729E-2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1.0758E-2</v>
          </cell>
          <cell r="I378">
            <v>3.8729E-2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1.0758E-2</v>
          </cell>
          <cell r="I379">
            <v>3.8729E-2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1.0758E-2</v>
          </cell>
          <cell r="I380">
            <v>3.8729E-2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1.0758E-2</v>
          </cell>
          <cell r="I381">
            <v>3.8729E-2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1.076E-2</v>
          </cell>
          <cell r="I382">
            <v>3.8736E-2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1.076E-2</v>
          </cell>
          <cell r="I383">
            <v>3.8736E-2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1.076E-2</v>
          </cell>
          <cell r="I384">
            <v>3.8736E-2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1.076E-2</v>
          </cell>
          <cell r="I385">
            <v>3.8736E-2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1.0746E-2</v>
          </cell>
          <cell r="I386">
            <v>3.8685999999999998E-2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1.0746E-2</v>
          </cell>
          <cell r="I387">
            <v>3.8685999999999998E-2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1.0746E-2</v>
          </cell>
          <cell r="I388">
            <v>3.8685999999999998E-2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1.0746E-2</v>
          </cell>
          <cell r="I389">
            <v>3.8685999999999998E-2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1.0746E-2</v>
          </cell>
          <cell r="I390">
            <v>3.8685999999999998E-2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1.0746E-2</v>
          </cell>
          <cell r="I391">
            <v>3.8685999999999998E-2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1.0746E-2</v>
          </cell>
          <cell r="I392">
            <v>3.8685999999999998E-2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1.0746E-2</v>
          </cell>
          <cell r="I393">
            <v>3.8685999999999998E-2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1.0746E-2</v>
          </cell>
          <cell r="I394">
            <v>3.8685999999999998E-2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1.0746E-2</v>
          </cell>
          <cell r="I395">
            <v>3.8685999999999998E-2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1.0746E-2</v>
          </cell>
          <cell r="I396">
            <v>3.8685999999999998E-2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1.0746E-2</v>
          </cell>
          <cell r="I397">
            <v>3.8685999999999998E-2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1.0746E-2</v>
          </cell>
          <cell r="I398">
            <v>3.8685999999999998E-2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1.0746E-2</v>
          </cell>
          <cell r="I399">
            <v>3.8685999999999998E-2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1.0746E-2</v>
          </cell>
          <cell r="I400">
            <v>3.8685999999999998E-2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1.0746E-2</v>
          </cell>
          <cell r="I401">
            <v>3.8685999999999998E-2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1.0746E-2</v>
          </cell>
          <cell r="I402">
            <v>3.8685999999999998E-2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1.0746E-2</v>
          </cell>
          <cell r="I403">
            <v>3.8685999999999998E-2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1.0753E-2</v>
          </cell>
          <cell r="I404">
            <v>3.8711000000000002E-2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1.0753E-2</v>
          </cell>
          <cell r="I405">
            <v>3.8711000000000002E-2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1.0753E-2</v>
          </cell>
          <cell r="I406">
            <v>3.8711000000000002E-2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1.0753E-2</v>
          </cell>
          <cell r="I407">
            <v>3.8711000000000002E-2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1.0651000000000001E-2</v>
          </cell>
          <cell r="I408">
            <v>3.8344000000000003E-2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1.0651000000000001E-2</v>
          </cell>
          <cell r="I409">
            <v>3.8344000000000003E-2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1.0651000000000001E-2</v>
          </cell>
          <cell r="I410">
            <v>3.8344000000000003E-2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1.0753E-2</v>
          </cell>
          <cell r="I411">
            <v>3.8711000000000002E-2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1.0753E-2</v>
          </cell>
          <cell r="I412">
            <v>3.8711000000000002E-2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1.0753E-2</v>
          </cell>
          <cell r="I413">
            <v>3.8711000000000002E-2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1.0753E-2</v>
          </cell>
          <cell r="I414">
            <v>3.8711000000000002E-2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1.0753E-2</v>
          </cell>
          <cell r="I415">
            <v>3.8711000000000002E-2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1.0753E-2</v>
          </cell>
          <cell r="I416">
            <v>3.8711000000000002E-2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1.0753E-2</v>
          </cell>
          <cell r="I417">
            <v>3.8711000000000002E-2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1.0753E-2</v>
          </cell>
          <cell r="I418">
            <v>3.8711000000000002E-2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1.0753E-2</v>
          </cell>
          <cell r="I419">
            <v>3.8711000000000002E-2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1.0753E-2</v>
          </cell>
          <cell r="I420">
            <v>3.8711000000000002E-2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1.0753E-2</v>
          </cell>
          <cell r="I421">
            <v>3.8711000000000002E-2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1.0753E-2</v>
          </cell>
          <cell r="I422">
            <v>3.8711000000000002E-2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1.1089E-2</v>
          </cell>
          <cell r="I423">
            <v>3.9919999999999997E-2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1.1089E-2</v>
          </cell>
          <cell r="I424">
            <v>3.9919999999999997E-2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1.1089E-2</v>
          </cell>
          <cell r="I425">
            <v>3.9919999999999997E-2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1.1089E-2</v>
          </cell>
          <cell r="I426">
            <v>3.9919999999999997E-2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1.1089E-2</v>
          </cell>
          <cell r="I427">
            <v>3.9919999999999997E-2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1.1089E-2</v>
          </cell>
          <cell r="I428">
            <v>3.9919999999999997E-2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1.0776000000000001E-2</v>
          </cell>
          <cell r="I429">
            <v>3.8794000000000002E-2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1.0776000000000001E-2</v>
          </cell>
          <cell r="I430">
            <v>3.8794000000000002E-2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1.0776000000000001E-2</v>
          </cell>
          <cell r="I431">
            <v>3.8794000000000002E-2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1.0779E-2</v>
          </cell>
          <cell r="I432">
            <v>3.8803999999999998E-2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1.0779E-2</v>
          </cell>
          <cell r="I433">
            <v>3.8803999999999998E-2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1.0779E-2</v>
          </cell>
          <cell r="I434">
            <v>3.8803999999999998E-2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1.0779E-2</v>
          </cell>
          <cell r="I435">
            <v>3.8803999999999998E-2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1.0779E-2</v>
          </cell>
          <cell r="I436">
            <v>3.8803999999999998E-2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1.0779E-2</v>
          </cell>
          <cell r="I437">
            <v>3.8803999999999998E-2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1.0779E-2</v>
          </cell>
          <cell r="I438">
            <v>3.8803999999999998E-2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1.0779E-2</v>
          </cell>
          <cell r="I439">
            <v>3.8803999999999998E-2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1.0779E-2</v>
          </cell>
          <cell r="I440">
            <v>3.8803999999999998E-2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1.0779E-2</v>
          </cell>
          <cell r="I441">
            <v>3.8803999999999998E-2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1.0779E-2</v>
          </cell>
          <cell r="I442">
            <v>3.8803999999999998E-2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1.0779E-2</v>
          </cell>
          <cell r="I443">
            <v>3.8803999999999998E-2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1.0779E-2</v>
          </cell>
          <cell r="I444">
            <v>3.8803999999999998E-2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1.0779E-2</v>
          </cell>
          <cell r="I445">
            <v>3.8803999999999998E-2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1.0729000000000001E-2</v>
          </cell>
          <cell r="I446">
            <v>3.8623999999999999E-2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1.0729000000000001E-2</v>
          </cell>
          <cell r="I447">
            <v>3.8623999999999999E-2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1.0729000000000001E-2</v>
          </cell>
          <cell r="I448">
            <v>3.8623999999999999E-2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1.0729000000000001E-2</v>
          </cell>
          <cell r="I449">
            <v>3.8623999999999999E-2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1.0729000000000001E-2</v>
          </cell>
          <cell r="I450">
            <v>3.8623999999999999E-2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1.0729000000000001E-2</v>
          </cell>
          <cell r="I451">
            <v>3.8623999999999999E-2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1.0729000000000001E-2</v>
          </cell>
          <cell r="I452">
            <v>3.8623999999999999E-2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1.0729000000000001E-2</v>
          </cell>
          <cell r="I453">
            <v>3.8623999999999999E-2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1.0729000000000001E-2</v>
          </cell>
          <cell r="I454">
            <v>3.8623999999999999E-2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1.0729000000000001E-2</v>
          </cell>
          <cell r="I455">
            <v>3.8623999999999999E-2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1.0729000000000001E-2</v>
          </cell>
          <cell r="I456">
            <v>3.8623999999999999E-2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1.0729000000000001E-2</v>
          </cell>
          <cell r="I457">
            <v>3.8623999999999999E-2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1.0729000000000001E-2</v>
          </cell>
          <cell r="I458">
            <v>3.8623999999999999E-2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1.0729000000000001E-2</v>
          </cell>
          <cell r="I459">
            <v>3.8623999999999999E-2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1.0729000000000001E-2</v>
          </cell>
          <cell r="I460">
            <v>3.8623999999999999E-2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1.0729000000000001E-2</v>
          </cell>
          <cell r="I461">
            <v>3.8623999999999999E-2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1.0729000000000001E-2</v>
          </cell>
          <cell r="I462">
            <v>3.8623999999999999E-2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1.0729000000000001E-2</v>
          </cell>
          <cell r="I463">
            <v>3.8623999999999999E-2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1.0729000000000001E-2</v>
          </cell>
          <cell r="I464">
            <v>3.8623999999999999E-2</v>
          </cell>
        </row>
        <row r="465">
          <cell r="D465" t="str">
            <v>SM1171D0</v>
          </cell>
          <cell r="E465">
            <v>26564</v>
          </cell>
          <cell r="F465">
            <v>26573</v>
          </cell>
          <cell r="G465" t="str">
            <v>TERMOR</v>
          </cell>
          <cell r="H465">
            <v>1.0729000000000001E-2</v>
          </cell>
          <cell r="I465">
            <v>3.8623999999999999E-2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1.0805E-2</v>
          </cell>
          <cell r="I466">
            <v>3.8898000000000002E-2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1.0805E-2</v>
          </cell>
          <cell r="I467">
            <v>3.8898000000000002E-2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1.0779E-2</v>
          </cell>
          <cell r="I468">
            <v>3.8803999999999998E-2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1.0779E-2</v>
          </cell>
          <cell r="I469">
            <v>3.8803999999999998E-2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1.0779E-2</v>
          </cell>
          <cell r="I470">
            <v>3.8803999999999998E-2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1.0779E-2</v>
          </cell>
          <cell r="I471">
            <v>3.8803999999999998E-2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1.0779E-2</v>
          </cell>
          <cell r="I472">
            <v>3.8803999999999998E-2</v>
          </cell>
        </row>
        <row r="473">
          <cell r="D473" t="str">
            <v>SM1281D0</v>
          </cell>
          <cell r="G473" t="str">
            <v>IFGSZH</v>
          </cell>
          <cell r="H473">
            <v>1.078E-2</v>
          </cell>
          <cell r="I473">
            <v>3.8808000000000002E-2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1.0864E-2</v>
          </cell>
          <cell r="I474">
            <v>3.9109999999999999E-2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1.0864E-2</v>
          </cell>
          <cell r="I475">
            <v>3.9109999999999999E-2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1.0864E-2</v>
          </cell>
          <cell r="I476">
            <v>3.9109999999999999E-2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1.0864E-2</v>
          </cell>
          <cell r="I477">
            <v>3.9109999999999999E-2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1.0864E-2</v>
          </cell>
          <cell r="I478">
            <v>3.9109999999999999E-2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1.0864E-2</v>
          </cell>
          <cell r="I479">
            <v>3.9109999999999999E-2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1.0864E-2</v>
          </cell>
          <cell r="I480">
            <v>3.9109999999999999E-2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1.0864E-2</v>
          </cell>
          <cell r="I481">
            <v>3.9109999999999999E-2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1.0864E-2</v>
          </cell>
          <cell r="I482">
            <v>3.9109999999999999E-2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1.0864E-2</v>
          </cell>
          <cell r="I483">
            <v>3.9109999999999999E-2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1.0864E-2</v>
          </cell>
          <cell r="I484">
            <v>3.9109999999999999E-2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1.1122999999999999E-2</v>
          </cell>
          <cell r="I485">
            <v>4.0043000000000002E-2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1.1122999999999999E-2</v>
          </cell>
          <cell r="I486">
            <v>4.0043000000000002E-2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1.1122999999999999E-2</v>
          </cell>
          <cell r="I487">
            <v>4.0043000000000002E-2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1.1122999999999999E-2</v>
          </cell>
          <cell r="I488">
            <v>4.0043000000000002E-2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1.1122999999999999E-2</v>
          </cell>
          <cell r="I489">
            <v>4.0043000000000002E-2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1.1122999999999999E-2</v>
          </cell>
          <cell r="I490">
            <v>4.0043000000000002E-2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1.1122999999999999E-2</v>
          </cell>
          <cell r="I491">
            <v>4.0043000000000002E-2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1.1122999999999999E-2</v>
          </cell>
          <cell r="I492">
            <v>4.0043000000000002E-2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1.1122999999999999E-2</v>
          </cell>
          <cell r="I493">
            <v>4.0043000000000002E-2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1.1122999999999999E-2</v>
          </cell>
          <cell r="I494">
            <v>4.0043000000000002E-2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1.0829999999999999E-2</v>
          </cell>
          <cell r="I495">
            <v>3.8988000000000002E-2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1.0829999999999999E-2</v>
          </cell>
          <cell r="I496">
            <v>3.8988000000000002E-2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1.1122999999999999E-2</v>
          </cell>
          <cell r="I497">
            <v>4.0043000000000002E-2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1.1122999999999999E-2</v>
          </cell>
          <cell r="I498">
            <v>4.0043000000000002E-2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1.1122999999999999E-2</v>
          </cell>
          <cell r="I499">
            <v>4.0043000000000002E-2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1.0829E-2</v>
          </cell>
          <cell r="I500">
            <v>3.8983999999999998E-2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1.0694E-2</v>
          </cell>
          <cell r="I501">
            <v>3.8497999999999998E-2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1.0694E-2</v>
          </cell>
          <cell r="I502">
            <v>3.8497999999999998E-2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1.0694E-2</v>
          </cell>
          <cell r="I503">
            <v>3.8497999999999998E-2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1.0694E-2</v>
          </cell>
          <cell r="I504">
            <v>3.8497999999999998E-2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1.0694E-2</v>
          </cell>
          <cell r="I505">
            <v>3.8497999999999998E-2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1.0694E-2</v>
          </cell>
          <cell r="I506">
            <v>3.8497999999999998E-2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1.069E-2</v>
          </cell>
          <cell r="I507">
            <v>3.8483999999999997E-2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1.069E-2</v>
          </cell>
          <cell r="I508">
            <v>3.8483999999999997E-2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1.069E-2</v>
          </cell>
          <cell r="I509">
            <v>3.8483999999999997E-2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1.069E-2</v>
          </cell>
          <cell r="I510">
            <v>3.8483999999999997E-2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1.069E-2</v>
          </cell>
          <cell r="I511">
            <v>3.8483999999999997E-2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1.069E-2</v>
          </cell>
          <cell r="I512">
            <v>3.8483999999999997E-2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1.069E-2</v>
          </cell>
          <cell r="I513">
            <v>3.8483999999999997E-2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1.069E-2</v>
          </cell>
          <cell r="I514">
            <v>3.8483999999999997E-2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1.069E-2</v>
          </cell>
          <cell r="I515">
            <v>3.8483999999999997E-2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1.0846E-2</v>
          </cell>
          <cell r="I516">
            <v>3.9045999999999997E-2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1.0846E-2</v>
          </cell>
          <cell r="I517">
            <v>3.9045999999999997E-2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1.0846E-2</v>
          </cell>
          <cell r="I518">
            <v>3.9045999999999997E-2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1.0846E-2</v>
          </cell>
          <cell r="I519">
            <v>3.9045999999999997E-2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1.0846E-2</v>
          </cell>
          <cell r="I520">
            <v>3.9045999999999997E-2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1.0846E-2</v>
          </cell>
          <cell r="I521">
            <v>3.9045999999999997E-2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1.0846E-2</v>
          </cell>
          <cell r="I522">
            <v>3.9045999999999997E-2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1.0846E-2</v>
          </cell>
          <cell r="I523">
            <v>3.9045999999999997E-2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1.0846E-2</v>
          </cell>
          <cell r="I524">
            <v>3.9045999999999997E-2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1.0846E-2</v>
          </cell>
          <cell r="I525">
            <v>3.9045999999999997E-2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1.0846E-2</v>
          </cell>
          <cell r="I526">
            <v>3.9045999999999997E-2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1.0846E-2</v>
          </cell>
          <cell r="I527">
            <v>3.9045999999999997E-2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1.0846E-2</v>
          </cell>
          <cell r="I528">
            <v>3.9045999999999997E-2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1.0846E-2</v>
          </cell>
          <cell r="I529">
            <v>3.9045999999999997E-2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1.1106E-2</v>
          </cell>
          <cell r="I530">
            <v>3.9981999999999997E-2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1.0689000000000001E-2</v>
          </cell>
          <cell r="I531">
            <v>3.848E-2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1.1089999999999999E-2</v>
          </cell>
          <cell r="I532">
            <v>3.9924000000000001E-2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1.1089999999999999E-2</v>
          </cell>
          <cell r="I533">
            <v>3.9924000000000001E-2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1.1089999999999999E-2</v>
          </cell>
          <cell r="I534">
            <v>3.9924000000000001E-2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1.1089999999999999E-2</v>
          </cell>
          <cell r="I535">
            <v>3.9924000000000001E-2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1.1089999999999999E-2</v>
          </cell>
          <cell r="I536">
            <v>3.9924000000000001E-2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1.1089999999999999E-2</v>
          </cell>
          <cell r="I537">
            <v>3.9924000000000001E-2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1.0501999999999999E-2</v>
          </cell>
          <cell r="I538">
            <v>3.7807E-2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1.0501999999999999E-2</v>
          </cell>
          <cell r="I539">
            <v>3.7807E-2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1.0501999999999999E-2</v>
          </cell>
          <cell r="I540">
            <v>3.7807E-2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1.0501999999999999E-2</v>
          </cell>
          <cell r="I541">
            <v>3.7807E-2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1.0501999999999999E-2</v>
          </cell>
          <cell r="I542">
            <v>3.7807E-2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1.0337000000000001E-2</v>
          </cell>
          <cell r="I543">
            <v>3.7213000000000003E-2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1.0337000000000001E-2</v>
          </cell>
          <cell r="I544">
            <v>3.7213000000000003E-2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1.0337000000000001E-2</v>
          </cell>
          <cell r="I545">
            <v>3.7213000000000003E-2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1.0525E-2</v>
          </cell>
          <cell r="I546">
            <v>3.789E-2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1.0525E-2</v>
          </cell>
          <cell r="I547">
            <v>3.789E-2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1.0525E-2</v>
          </cell>
          <cell r="I548">
            <v>3.789E-2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1.0525E-2</v>
          </cell>
          <cell r="I549">
            <v>3.789E-2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1.0525E-2</v>
          </cell>
          <cell r="I550">
            <v>3.789E-2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1.0525E-2</v>
          </cell>
          <cell r="I551">
            <v>3.789E-2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1.0357999999999999E-2</v>
          </cell>
          <cell r="I552">
            <v>3.7289000000000003E-2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1.0357999999999999E-2</v>
          </cell>
          <cell r="I553">
            <v>3.7289000000000003E-2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1.0357999999999999E-2</v>
          </cell>
          <cell r="I554">
            <v>3.7289000000000003E-2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1.0524E-2</v>
          </cell>
          <cell r="I555">
            <v>3.7886000000000003E-2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1.0524E-2</v>
          </cell>
          <cell r="I556">
            <v>3.7886000000000003E-2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1.0524E-2</v>
          </cell>
          <cell r="I557">
            <v>3.7886000000000003E-2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1.0524E-2</v>
          </cell>
          <cell r="I558">
            <v>3.7886000000000003E-2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1.0524E-2</v>
          </cell>
          <cell r="I559">
            <v>3.7886000000000003E-2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1.0524E-2</v>
          </cell>
          <cell r="I560">
            <v>3.7886000000000003E-2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1.0524E-2</v>
          </cell>
          <cell r="I561">
            <v>3.7886000000000003E-2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1.0524E-2</v>
          </cell>
          <cell r="I562">
            <v>3.7886000000000003E-2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1.0524E-2</v>
          </cell>
          <cell r="I563">
            <v>3.7886000000000003E-2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1.0481000000000001E-2</v>
          </cell>
          <cell r="I564">
            <v>3.7732000000000002E-2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1.0481000000000001E-2</v>
          </cell>
          <cell r="I565">
            <v>3.7732000000000002E-2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1.038E-2</v>
          </cell>
          <cell r="I566">
            <v>3.7367999999999998E-2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1.038E-2</v>
          </cell>
          <cell r="I567">
            <v>3.7367999999999998E-2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1.038E-2</v>
          </cell>
          <cell r="I568">
            <v>3.7367999999999998E-2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1.038E-2</v>
          </cell>
          <cell r="I569">
            <v>3.7367999999999998E-2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1.038E-2</v>
          </cell>
          <cell r="I570">
            <v>3.7367999999999998E-2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1.038E-2</v>
          </cell>
          <cell r="I571">
            <v>3.7367999999999998E-2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1.038E-2</v>
          </cell>
          <cell r="I572">
            <v>3.7367999999999998E-2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1.038E-2</v>
          </cell>
          <cell r="I573">
            <v>3.7367999999999998E-2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1.038E-2</v>
          </cell>
          <cell r="I574">
            <v>3.7367999999999998E-2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1.038E-2</v>
          </cell>
          <cell r="I575">
            <v>3.7367999999999998E-2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1.038E-2</v>
          </cell>
          <cell r="I576">
            <v>3.7367999999999998E-2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1.038E-2</v>
          </cell>
          <cell r="I577">
            <v>3.7367999999999998E-2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1.038E-2</v>
          </cell>
          <cell r="I578">
            <v>3.7367999999999998E-2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1.038E-2</v>
          </cell>
          <cell r="I579">
            <v>3.7367999999999998E-2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1.038E-2</v>
          </cell>
          <cell r="I580">
            <v>3.7367999999999998E-2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1.038E-2</v>
          </cell>
          <cell r="I581">
            <v>3.7367999999999998E-2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1.038E-2</v>
          </cell>
          <cell r="I582">
            <v>3.7367999999999998E-2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1.0826000000000001E-2</v>
          </cell>
          <cell r="I583">
            <v>3.8974000000000002E-2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1.0826000000000001E-2</v>
          </cell>
          <cell r="I584">
            <v>3.8974000000000002E-2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1.0355E-2</v>
          </cell>
          <cell r="I585">
            <v>3.7277999999999999E-2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1.0355E-2</v>
          </cell>
          <cell r="I586">
            <v>3.7277999999999999E-2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1.0355E-2</v>
          </cell>
          <cell r="I587">
            <v>3.7277999999999999E-2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1.0355E-2</v>
          </cell>
          <cell r="I588">
            <v>3.7277999999999999E-2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1.0355E-2</v>
          </cell>
          <cell r="I589">
            <v>3.7277999999999999E-2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1.0355E-2</v>
          </cell>
          <cell r="I590">
            <v>3.7277999999999999E-2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1.0355E-2</v>
          </cell>
          <cell r="I591">
            <v>3.7277999999999999E-2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1.0355E-2</v>
          </cell>
          <cell r="I592">
            <v>3.7277999999999999E-2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1.0355E-2</v>
          </cell>
          <cell r="I593">
            <v>3.7277999999999999E-2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1.0355E-2</v>
          </cell>
          <cell r="I594">
            <v>3.7277999999999999E-2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1.0355E-2</v>
          </cell>
          <cell r="I595">
            <v>3.7277999999999999E-2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1.0355E-2</v>
          </cell>
          <cell r="I596">
            <v>3.7277999999999999E-2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1.0355E-2</v>
          </cell>
          <cell r="I597">
            <v>3.7277999999999999E-2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1.0355E-2</v>
          </cell>
          <cell r="I598">
            <v>3.7277999999999999E-2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1.0355E-2</v>
          </cell>
          <cell r="I599">
            <v>3.7277999999999999E-2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1.0355E-2</v>
          </cell>
          <cell r="I600">
            <v>3.7277999999999999E-2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1.0355E-2</v>
          </cell>
          <cell r="I601">
            <v>3.7277999999999999E-2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1.0355E-2</v>
          </cell>
          <cell r="I602">
            <v>3.7277999999999999E-2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1.0355E-2</v>
          </cell>
          <cell r="I603">
            <v>3.7277999999999999E-2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1.0355E-2</v>
          </cell>
          <cell r="I604">
            <v>3.7277999999999999E-2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1.0355E-2</v>
          </cell>
          <cell r="I605">
            <v>3.7277999999999999E-2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1.0342E-2</v>
          </cell>
          <cell r="I606">
            <v>3.7231E-2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1.0355E-2</v>
          </cell>
          <cell r="I607">
            <v>3.7277999999999999E-2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1.0355E-2</v>
          </cell>
          <cell r="I608">
            <v>3.7277999999999999E-2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1.0355E-2</v>
          </cell>
          <cell r="I609">
            <v>3.7277999999999999E-2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1.0355E-2</v>
          </cell>
          <cell r="I610">
            <v>3.7277999999999999E-2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1.0355E-2</v>
          </cell>
          <cell r="I611">
            <v>3.7277999999999999E-2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1.0344000000000001E-2</v>
          </cell>
          <cell r="I612">
            <v>3.7238E-2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1.0344000000000001E-2</v>
          </cell>
          <cell r="I613">
            <v>3.7238E-2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1.0342E-2</v>
          </cell>
          <cell r="I614">
            <v>3.7231E-2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1.0342E-2</v>
          </cell>
          <cell r="I615">
            <v>3.7231E-2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1.0342E-2</v>
          </cell>
          <cell r="I616">
            <v>3.7231E-2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1.0342E-2</v>
          </cell>
          <cell r="I617">
            <v>3.7231E-2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1.0342E-2</v>
          </cell>
          <cell r="I618">
            <v>3.7231E-2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1.0342E-2</v>
          </cell>
          <cell r="I619">
            <v>3.7231E-2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1.0342E-2</v>
          </cell>
          <cell r="I620">
            <v>3.7231E-2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1.0342E-2</v>
          </cell>
          <cell r="I621">
            <v>3.7231E-2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1.0342E-2</v>
          </cell>
          <cell r="I622">
            <v>3.7231E-2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1.0342E-2</v>
          </cell>
          <cell r="I623">
            <v>3.7231E-2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1.0342E-2</v>
          </cell>
          <cell r="I624">
            <v>3.7231E-2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1.0342E-2</v>
          </cell>
          <cell r="I625">
            <v>3.7231E-2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1.0342E-2</v>
          </cell>
          <cell r="I626">
            <v>3.7231E-2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1.146E-2</v>
          </cell>
          <cell r="I627">
            <v>4.1256000000000001E-2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1.146E-2</v>
          </cell>
          <cell r="I628">
            <v>4.1256000000000001E-2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1.146E-2</v>
          </cell>
          <cell r="I629">
            <v>4.1256000000000001E-2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1.146E-2</v>
          </cell>
          <cell r="I630">
            <v>4.1256000000000001E-2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1.146E-2</v>
          </cell>
          <cell r="I631">
            <v>4.1256000000000001E-2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1.146E-2</v>
          </cell>
          <cell r="I632">
            <v>4.1256000000000001E-2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1.146E-2</v>
          </cell>
          <cell r="I633">
            <v>4.1256000000000001E-2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1.146E-2</v>
          </cell>
          <cell r="I634">
            <v>4.1256000000000001E-2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1.146E-2</v>
          </cell>
          <cell r="I635">
            <v>4.1256000000000001E-2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1.146E-2</v>
          </cell>
          <cell r="I636">
            <v>4.1256000000000001E-2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1.146E-2</v>
          </cell>
          <cell r="I637">
            <v>4.1256000000000001E-2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1.146E-2</v>
          </cell>
          <cell r="I638">
            <v>4.1256000000000001E-2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1.146E-2</v>
          </cell>
          <cell r="I639">
            <v>4.1256000000000001E-2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1.146E-2</v>
          </cell>
          <cell r="I640">
            <v>4.1256000000000001E-2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1.146E-2</v>
          </cell>
          <cell r="I641">
            <v>4.1256000000000001E-2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1.146E-2</v>
          </cell>
          <cell r="I642">
            <v>4.1256000000000001E-2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1.146E-2</v>
          </cell>
          <cell r="I643">
            <v>4.1256000000000001E-2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1.146E-2</v>
          </cell>
          <cell r="I644">
            <v>4.1256000000000001E-2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1.1525000000000001E-2</v>
          </cell>
          <cell r="I645">
            <v>4.1489999999999999E-2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1.1525000000000001E-2</v>
          </cell>
          <cell r="I646">
            <v>4.1489999999999999E-2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1.1525000000000001E-2</v>
          </cell>
          <cell r="I647">
            <v>4.1489999999999999E-2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1.0966999999999999E-2</v>
          </cell>
          <cell r="I648">
            <v>3.9481000000000002E-2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1.0966999999999999E-2</v>
          </cell>
          <cell r="I649">
            <v>3.9481000000000002E-2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1.1525000000000001E-2</v>
          </cell>
          <cell r="I650">
            <v>4.1489999999999999E-2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1.1525000000000001E-2</v>
          </cell>
          <cell r="I651">
            <v>4.1489999999999999E-2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1.1583E-2</v>
          </cell>
          <cell r="I652">
            <v>4.1699E-2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1.0884E-2</v>
          </cell>
          <cell r="I653">
            <v>3.9182000000000002E-2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1.0884E-2</v>
          </cell>
          <cell r="I654">
            <v>3.9182000000000002E-2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1.0815999999999999E-2</v>
          </cell>
          <cell r="I655">
            <v>3.8938E-2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1.0815999999999999E-2</v>
          </cell>
          <cell r="I656">
            <v>3.8938E-2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1.0815999999999999E-2</v>
          </cell>
          <cell r="I657">
            <v>3.8938E-2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1.0815999999999999E-2</v>
          </cell>
          <cell r="I658">
            <v>3.8938E-2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1.0815999999999999E-2</v>
          </cell>
          <cell r="I659">
            <v>3.8938E-2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1.0815999999999999E-2</v>
          </cell>
          <cell r="I660">
            <v>3.8938E-2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1.0815999999999999E-2</v>
          </cell>
          <cell r="I661">
            <v>3.8938E-2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1.0815999999999999E-2</v>
          </cell>
          <cell r="I662">
            <v>3.8938E-2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1.0815999999999999E-2</v>
          </cell>
          <cell r="I663">
            <v>3.8938E-2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1.0815999999999999E-2</v>
          </cell>
          <cell r="I664">
            <v>3.8938E-2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1.0815999999999999E-2</v>
          </cell>
          <cell r="I665">
            <v>3.8938E-2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1.0815999999999999E-2</v>
          </cell>
          <cell r="I666">
            <v>3.8938E-2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1.0815999999999999E-2</v>
          </cell>
          <cell r="I667">
            <v>3.8938E-2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1.0815999999999999E-2</v>
          </cell>
          <cell r="I668">
            <v>3.8938E-2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1.0815999999999999E-2</v>
          </cell>
          <cell r="I669">
            <v>3.8938E-2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1.0815999999999999E-2</v>
          </cell>
          <cell r="I670">
            <v>3.8938E-2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1.0815999999999999E-2</v>
          </cell>
          <cell r="I671">
            <v>3.8938E-2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1.0815999999999999E-2</v>
          </cell>
          <cell r="I672">
            <v>3.8938E-2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1.0815999999999999E-2</v>
          </cell>
          <cell r="I673">
            <v>3.8938E-2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1.0815999999999999E-2</v>
          </cell>
          <cell r="I674">
            <v>3.8938E-2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1.0815999999999999E-2</v>
          </cell>
          <cell r="I675">
            <v>3.8938E-2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1.0815999999999999E-2</v>
          </cell>
          <cell r="I676">
            <v>3.8938E-2</v>
          </cell>
        </row>
        <row r="677">
          <cell r="D677" t="str">
            <v>SM1157D0</v>
          </cell>
          <cell r="G677" t="str">
            <v>VMOLTR</v>
          </cell>
          <cell r="H677">
            <v>1.0815999999999999E-2</v>
          </cell>
          <cell r="I677">
            <v>3.8938E-2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1.093E-2</v>
          </cell>
          <cell r="I678">
            <v>3.9348000000000001E-2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1.093E-2</v>
          </cell>
          <cell r="I679">
            <v>3.9348000000000001E-2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1.093E-2</v>
          </cell>
          <cell r="I680">
            <v>3.9348000000000001E-2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1.093E-2</v>
          </cell>
          <cell r="I681">
            <v>3.9348000000000001E-2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1.093E-2</v>
          </cell>
          <cell r="I682">
            <v>3.9348000000000001E-2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1.093E-2</v>
          </cell>
          <cell r="I683">
            <v>3.9348000000000001E-2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1.093E-2</v>
          </cell>
          <cell r="I684">
            <v>3.9348000000000001E-2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1.093E-2</v>
          </cell>
          <cell r="I685">
            <v>3.9348000000000001E-2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1.093E-2</v>
          </cell>
          <cell r="I686">
            <v>3.9348000000000001E-2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1.093E-2</v>
          </cell>
          <cell r="I687">
            <v>3.9348000000000001E-2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1.093E-2</v>
          </cell>
          <cell r="I688">
            <v>3.9348000000000001E-2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1.093E-2</v>
          </cell>
          <cell r="I689">
            <v>3.9348000000000001E-2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1.093E-2</v>
          </cell>
          <cell r="I690">
            <v>3.9348000000000001E-2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1.093E-2</v>
          </cell>
          <cell r="I691">
            <v>3.9348000000000001E-2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1.0682000000000001E-2</v>
          </cell>
          <cell r="I692">
            <v>3.8455000000000003E-2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1.0725999999999999E-2</v>
          </cell>
          <cell r="I693">
            <v>3.8614000000000002E-2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1.0725999999999999E-2</v>
          </cell>
          <cell r="I694">
            <v>3.8614000000000002E-2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1.0725999999999999E-2</v>
          </cell>
          <cell r="I695">
            <v>3.8614000000000002E-2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1.0725999999999999E-2</v>
          </cell>
          <cell r="I696">
            <v>3.8614000000000002E-2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1.0725999999999999E-2</v>
          </cell>
          <cell r="I697">
            <v>3.8614000000000002E-2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1.0725999999999999E-2</v>
          </cell>
          <cell r="I698">
            <v>3.8614000000000002E-2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1.0725999999999999E-2</v>
          </cell>
          <cell r="I699">
            <v>3.8614000000000002E-2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1.069E-2</v>
          </cell>
          <cell r="I700">
            <v>3.8483999999999997E-2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1.069E-2</v>
          </cell>
          <cell r="I701">
            <v>3.8483999999999997E-2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1.069E-2</v>
          </cell>
          <cell r="I702">
            <v>3.8483999999999997E-2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1.069E-2</v>
          </cell>
          <cell r="I703">
            <v>3.8483999999999997E-2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1.069E-2</v>
          </cell>
          <cell r="I704">
            <v>3.8483999999999997E-2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1.069E-2</v>
          </cell>
          <cell r="I705">
            <v>3.8483999999999997E-2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1.069E-2</v>
          </cell>
          <cell r="I706">
            <v>3.8483999999999997E-2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1.069E-2</v>
          </cell>
          <cell r="I707">
            <v>3.8483999999999997E-2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1.069E-2</v>
          </cell>
          <cell r="I708">
            <v>3.8483999999999997E-2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1.069E-2</v>
          </cell>
          <cell r="I709">
            <v>3.8483999999999997E-2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1.069E-2</v>
          </cell>
          <cell r="I710">
            <v>3.8483999999999997E-2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1.069E-2</v>
          </cell>
          <cell r="I711">
            <v>3.8483999999999997E-2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1.069E-2</v>
          </cell>
          <cell r="I712">
            <v>3.8483999999999997E-2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1.069E-2</v>
          </cell>
          <cell r="I713">
            <v>3.8483999999999997E-2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1.0682000000000001E-2</v>
          </cell>
          <cell r="I714">
            <v>3.8455000000000003E-2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1.0682000000000001E-2</v>
          </cell>
          <cell r="I715">
            <v>3.8455000000000003E-2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1.0682000000000001E-2</v>
          </cell>
          <cell r="I716">
            <v>3.8455000000000003E-2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1.093E-2</v>
          </cell>
          <cell r="I717">
            <v>3.9348000000000001E-2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1.0468999999999999E-2</v>
          </cell>
          <cell r="I718">
            <v>3.7687999999999999E-2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1.0468999999999999E-2</v>
          </cell>
          <cell r="I719">
            <v>3.7687999999999999E-2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1.0468999999999999E-2</v>
          </cell>
          <cell r="I720">
            <v>3.7687999999999999E-2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1.0468999999999999E-2</v>
          </cell>
          <cell r="I721">
            <v>3.7687999999999999E-2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1.0468999999999999E-2</v>
          </cell>
          <cell r="I722">
            <v>3.7687999999999999E-2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1.0468999999999999E-2</v>
          </cell>
          <cell r="I723">
            <v>3.7687999999999999E-2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1.0468999999999999E-2</v>
          </cell>
          <cell r="I724">
            <v>3.7687999999999999E-2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1.0468999999999999E-2</v>
          </cell>
          <cell r="I725">
            <v>3.7687999999999999E-2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1.0468999999999999E-2</v>
          </cell>
          <cell r="I726">
            <v>3.7687999999999999E-2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1.0468999999999999E-2</v>
          </cell>
          <cell r="I727">
            <v>3.7687999999999999E-2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1.0447E-2</v>
          </cell>
          <cell r="I728">
            <v>3.7608999999999997E-2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1.0447E-2</v>
          </cell>
          <cell r="I729">
            <v>3.7608999999999997E-2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1.0447E-2</v>
          </cell>
          <cell r="I730">
            <v>3.7608999999999997E-2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1.0447E-2</v>
          </cell>
          <cell r="I731">
            <v>3.7608999999999997E-2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1.0447E-2</v>
          </cell>
          <cell r="I732">
            <v>3.7608999999999997E-2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1.0447E-2</v>
          </cell>
          <cell r="I733">
            <v>3.7608999999999997E-2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1.0447E-2</v>
          </cell>
          <cell r="I734">
            <v>3.7608999999999997E-2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1.0447E-2</v>
          </cell>
          <cell r="I735">
            <v>3.7608999999999997E-2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1.0447E-2</v>
          </cell>
          <cell r="I736">
            <v>3.7608999999999997E-2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1.0447E-2</v>
          </cell>
          <cell r="I737">
            <v>3.7608999999999997E-2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1.0447E-2</v>
          </cell>
          <cell r="I738">
            <v>3.7608999999999997E-2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1.0447E-2</v>
          </cell>
          <cell r="I739">
            <v>3.7608999999999997E-2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1.0447E-2</v>
          </cell>
          <cell r="I740">
            <v>3.7608999999999997E-2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1.0447E-2</v>
          </cell>
          <cell r="I741">
            <v>3.7608999999999997E-2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1.0447E-2</v>
          </cell>
          <cell r="I742">
            <v>3.7608999999999997E-2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1.0439E-2</v>
          </cell>
          <cell r="I743">
            <v>3.7580000000000002E-2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1.0439E-2</v>
          </cell>
          <cell r="I744">
            <v>3.7580000000000002E-2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1.0439E-2</v>
          </cell>
          <cell r="I745">
            <v>3.7580000000000002E-2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1.0439E-2</v>
          </cell>
          <cell r="I746">
            <v>3.7580000000000002E-2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1.0439E-2</v>
          </cell>
          <cell r="I747">
            <v>3.7580000000000002E-2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1.0439E-2</v>
          </cell>
          <cell r="I748">
            <v>3.7580000000000002E-2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1.0439E-2</v>
          </cell>
          <cell r="I749">
            <v>3.7580000000000002E-2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1.0439E-2</v>
          </cell>
          <cell r="I750">
            <v>3.7580000000000002E-2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1.0439E-2</v>
          </cell>
          <cell r="I751">
            <v>3.7580000000000002E-2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1.0439E-2</v>
          </cell>
          <cell r="I752">
            <v>3.7580000000000002E-2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1.0439E-2</v>
          </cell>
          <cell r="I753">
            <v>3.7580000000000002E-2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1.0439E-2</v>
          </cell>
          <cell r="I754">
            <v>3.7580000000000002E-2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1.0439E-2</v>
          </cell>
          <cell r="I755">
            <v>3.7580000000000002E-2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1.0439E-2</v>
          </cell>
          <cell r="I756">
            <v>3.7580000000000002E-2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1.0439E-2</v>
          </cell>
          <cell r="I757">
            <v>3.7580000000000002E-2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1.0439E-2</v>
          </cell>
          <cell r="I758">
            <v>3.7580000000000002E-2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1.0439E-2</v>
          </cell>
          <cell r="I759">
            <v>3.7580000000000002E-2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1.0439E-2</v>
          </cell>
          <cell r="I760">
            <v>3.7580000000000002E-2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1.0439E-2</v>
          </cell>
          <cell r="I761">
            <v>3.7580000000000002E-2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1.0439E-2</v>
          </cell>
          <cell r="I762">
            <v>3.7580000000000002E-2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1.0439E-2</v>
          </cell>
          <cell r="I763">
            <v>3.7580000000000002E-2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1.0439E-2</v>
          </cell>
          <cell r="I764">
            <v>3.7580000000000002E-2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1.0439E-2</v>
          </cell>
          <cell r="I765">
            <v>3.7580000000000002E-2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1.0439E-2</v>
          </cell>
          <cell r="I766">
            <v>3.7580000000000002E-2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1.0439E-2</v>
          </cell>
          <cell r="I767">
            <v>3.7580000000000002E-2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1.0439E-2</v>
          </cell>
          <cell r="I768">
            <v>3.7580000000000002E-2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1.0439E-2</v>
          </cell>
          <cell r="I769">
            <v>3.7580000000000002E-2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1.0439E-2</v>
          </cell>
          <cell r="I770">
            <v>3.7580000000000002E-2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1.0460000000000001E-2</v>
          </cell>
          <cell r="I771">
            <v>3.7656000000000002E-2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1.0460000000000001E-2</v>
          </cell>
          <cell r="I772">
            <v>3.7656000000000002E-2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1.0460000000000001E-2</v>
          </cell>
          <cell r="I773">
            <v>3.7656000000000002E-2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1.0460000000000001E-2</v>
          </cell>
          <cell r="I774">
            <v>3.7656000000000002E-2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1.0460000000000001E-2</v>
          </cell>
          <cell r="I775">
            <v>3.7656000000000002E-2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1.0460000000000001E-2</v>
          </cell>
          <cell r="I776">
            <v>3.7656000000000002E-2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1.0460000000000001E-2</v>
          </cell>
          <cell r="I777">
            <v>3.7656000000000002E-2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1.0460000000000001E-2</v>
          </cell>
          <cell r="I778">
            <v>3.7656000000000002E-2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1.0460000000000001E-2</v>
          </cell>
          <cell r="I779">
            <v>3.7656000000000002E-2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1.0460000000000001E-2</v>
          </cell>
          <cell r="I780">
            <v>3.7656000000000002E-2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1.0460000000000001E-2</v>
          </cell>
          <cell r="I781">
            <v>3.7656000000000002E-2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1.0460000000000001E-2</v>
          </cell>
          <cell r="I782">
            <v>3.7656000000000002E-2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1.0460000000000001E-2</v>
          </cell>
          <cell r="I783">
            <v>3.7656000000000002E-2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1.0460000000000001E-2</v>
          </cell>
          <cell r="I784">
            <v>3.7656000000000002E-2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1.0462000000000001E-2</v>
          </cell>
          <cell r="I785">
            <v>3.7663000000000002E-2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1.0427000000000001E-2</v>
          </cell>
          <cell r="I786">
            <v>3.7537000000000001E-2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1.0427000000000001E-2</v>
          </cell>
          <cell r="I787">
            <v>3.7537000000000001E-2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1.0427000000000001E-2</v>
          </cell>
          <cell r="I788">
            <v>3.7537000000000001E-2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1.0427000000000001E-2</v>
          </cell>
          <cell r="I789">
            <v>3.7537000000000001E-2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1.0427000000000001E-2</v>
          </cell>
          <cell r="I790">
            <v>3.7537000000000001E-2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1.0427000000000001E-2</v>
          </cell>
          <cell r="I791">
            <v>3.7537000000000001E-2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1.0427000000000001E-2</v>
          </cell>
          <cell r="I792">
            <v>3.7537000000000001E-2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1.0427000000000001E-2</v>
          </cell>
          <cell r="I793">
            <v>3.7537000000000001E-2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1.0427000000000001E-2</v>
          </cell>
          <cell r="I794">
            <v>3.7537000000000001E-2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1.0427000000000001E-2</v>
          </cell>
          <cell r="I795">
            <v>3.7537000000000001E-2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1.0427000000000001E-2</v>
          </cell>
          <cell r="I796">
            <v>3.7537000000000001E-2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1.0427000000000001E-2</v>
          </cell>
          <cell r="I797">
            <v>3.7537000000000001E-2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1.0427000000000001E-2</v>
          </cell>
          <cell r="I798">
            <v>3.7537000000000001E-2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1.0427000000000001E-2</v>
          </cell>
          <cell r="I799">
            <v>3.7537000000000001E-2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1.0427000000000001E-2</v>
          </cell>
          <cell r="I800">
            <v>3.7537000000000001E-2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1.044E-2</v>
          </cell>
          <cell r="I801">
            <v>3.7583999999999999E-2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1.044E-2</v>
          </cell>
          <cell r="I802">
            <v>3.7583999999999999E-2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1.044E-2</v>
          </cell>
          <cell r="I803">
            <v>3.7583999999999999E-2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1.044E-2</v>
          </cell>
          <cell r="I804">
            <v>3.7583999999999999E-2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1.044E-2</v>
          </cell>
          <cell r="I805">
            <v>3.7583999999999999E-2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1.044E-2</v>
          </cell>
          <cell r="I806">
            <v>3.7583999999999999E-2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1.044E-2</v>
          </cell>
          <cell r="I807">
            <v>3.7583999999999999E-2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1.044E-2</v>
          </cell>
          <cell r="I808">
            <v>3.7583999999999999E-2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1.044E-2</v>
          </cell>
          <cell r="I809">
            <v>3.7583999999999999E-2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1.044E-2</v>
          </cell>
          <cell r="I810">
            <v>3.7583999999999999E-2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1.044E-2</v>
          </cell>
          <cell r="I811">
            <v>3.7583999999999999E-2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1.044E-2</v>
          </cell>
          <cell r="I812">
            <v>3.7583999999999999E-2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1.044E-2</v>
          </cell>
          <cell r="I813">
            <v>3.7583999999999999E-2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1.044E-2</v>
          </cell>
          <cell r="I814">
            <v>3.7583999999999999E-2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1.044E-2</v>
          </cell>
          <cell r="I815">
            <v>3.7583999999999999E-2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1.044E-2</v>
          </cell>
          <cell r="I816">
            <v>3.7583999999999999E-2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1.044E-2</v>
          </cell>
          <cell r="I817">
            <v>3.7583999999999999E-2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1.044E-2</v>
          </cell>
          <cell r="I818">
            <v>3.7583999999999999E-2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1.044E-2</v>
          </cell>
          <cell r="I819">
            <v>3.7583999999999999E-2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1.044E-2</v>
          </cell>
          <cell r="I820">
            <v>3.7583999999999999E-2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1.044E-2</v>
          </cell>
          <cell r="I821">
            <v>3.7583999999999999E-2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1.044E-2</v>
          </cell>
          <cell r="I822">
            <v>3.7583999999999999E-2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1.044E-2</v>
          </cell>
          <cell r="I823">
            <v>3.7583999999999999E-2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1.044E-2</v>
          </cell>
          <cell r="I824">
            <v>3.7583999999999999E-2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1.044E-2</v>
          </cell>
          <cell r="I825">
            <v>3.7583999999999999E-2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1.044E-2</v>
          </cell>
          <cell r="I826">
            <v>3.7583999999999999E-2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1.044E-2</v>
          </cell>
          <cell r="I827">
            <v>3.7583999999999999E-2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1.044E-2</v>
          </cell>
          <cell r="I828">
            <v>3.7583999999999999E-2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1.044E-2</v>
          </cell>
          <cell r="I829">
            <v>3.7583999999999999E-2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1.0473E-2</v>
          </cell>
          <cell r="I830">
            <v>3.7703E-2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1.0473E-2</v>
          </cell>
          <cell r="I831">
            <v>3.7703E-2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1.0473E-2</v>
          </cell>
          <cell r="I832">
            <v>3.7703E-2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1.0473E-2</v>
          </cell>
          <cell r="I833">
            <v>3.7703E-2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1.0473E-2</v>
          </cell>
          <cell r="I834">
            <v>3.7703E-2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1.0473E-2</v>
          </cell>
          <cell r="I835">
            <v>3.7703E-2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1.0473E-2</v>
          </cell>
          <cell r="I836">
            <v>3.7703E-2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1.0473E-2</v>
          </cell>
          <cell r="I837">
            <v>3.7703E-2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1.0473E-2</v>
          </cell>
          <cell r="I838">
            <v>3.7703E-2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1.0473E-2</v>
          </cell>
          <cell r="I839">
            <v>3.7703E-2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1.0473E-2</v>
          </cell>
          <cell r="I840">
            <v>3.7703E-2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1.0473E-2</v>
          </cell>
          <cell r="I841">
            <v>3.7703E-2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1.0473E-2</v>
          </cell>
          <cell r="I842">
            <v>3.7703E-2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1.0473E-2</v>
          </cell>
          <cell r="I843">
            <v>3.7703E-2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1.0472E-2</v>
          </cell>
          <cell r="I844">
            <v>3.7699000000000003E-2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1.0472E-2</v>
          </cell>
          <cell r="I845">
            <v>3.7699000000000003E-2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1.0472E-2</v>
          </cell>
          <cell r="I846">
            <v>3.7699000000000003E-2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1.0472E-2</v>
          </cell>
          <cell r="I847">
            <v>3.7699000000000003E-2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1.0472E-2</v>
          </cell>
          <cell r="I848">
            <v>3.7699000000000003E-2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1.0472E-2</v>
          </cell>
          <cell r="I849">
            <v>3.7699000000000003E-2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1.0472E-2</v>
          </cell>
          <cell r="I850">
            <v>3.7699000000000003E-2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1.0472E-2</v>
          </cell>
          <cell r="I851">
            <v>3.7699000000000003E-2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1.0472E-2</v>
          </cell>
          <cell r="I852">
            <v>3.7699000000000003E-2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1.0459E-2</v>
          </cell>
          <cell r="I853">
            <v>3.7651999999999998E-2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1.0459E-2</v>
          </cell>
          <cell r="I854">
            <v>3.7651999999999998E-2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1.0459E-2</v>
          </cell>
          <cell r="I855">
            <v>3.7651999999999998E-2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1.0459E-2</v>
          </cell>
          <cell r="I856">
            <v>3.7651999999999998E-2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1.0459E-2</v>
          </cell>
          <cell r="I857">
            <v>3.7651999999999998E-2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1.0459E-2</v>
          </cell>
          <cell r="I858">
            <v>3.7651999999999998E-2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1.0459E-2</v>
          </cell>
          <cell r="I859">
            <v>3.7651999999999998E-2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1.0459E-2</v>
          </cell>
          <cell r="I860">
            <v>3.7651999999999998E-2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1.0459E-2</v>
          </cell>
          <cell r="I861">
            <v>3.7651999999999998E-2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1.0459E-2</v>
          </cell>
          <cell r="I862">
            <v>3.7651999999999998E-2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1.0459E-2</v>
          </cell>
          <cell r="I863">
            <v>3.7651999999999998E-2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1.0459E-2</v>
          </cell>
          <cell r="I864">
            <v>3.7651999999999998E-2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1.0459E-2</v>
          </cell>
          <cell r="I865">
            <v>3.7651999999999998E-2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1.0459E-2</v>
          </cell>
          <cell r="I866">
            <v>3.7651999999999998E-2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1.0459E-2</v>
          </cell>
          <cell r="I867">
            <v>3.7651999999999998E-2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1.0459E-2</v>
          </cell>
          <cell r="I868">
            <v>3.7651999999999998E-2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1.0472E-2</v>
          </cell>
          <cell r="I869">
            <v>3.7699000000000003E-2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1.0472E-2</v>
          </cell>
          <cell r="I870">
            <v>3.7699000000000003E-2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1.0472E-2</v>
          </cell>
          <cell r="I871">
            <v>3.7699000000000003E-2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1.0472E-2</v>
          </cell>
          <cell r="I872">
            <v>3.7699000000000003E-2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1.0472E-2</v>
          </cell>
          <cell r="I873">
            <v>3.7699000000000003E-2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1.0472E-2</v>
          </cell>
          <cell r="I874">
            <v>3.7699000000000003E-2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1.0472E-2</v>
          </cell>
          <cell r="I875">
            <v>3.7699000000000003E-2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1.0472E-2</v>
          </cell>
          <cell r="I876">
            <v>3.7699000000000003E-2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1.0472E-2</v>
          </cell>
          <cell r="I877">
            <v>3.7699000000000003E-2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1.0472E-2</v>
          </cell>
          <cell r="I878">
            <v>3.7699000000000003E-2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1.0460000000000001E-2</v>
          </cell>
          <cell r="I879">
            <v>3.7656000000000002E-2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1.0460000000000001E-2</v>
          </cell>
          <cell r="I880">
            <v>3.7656000000000002E-2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1.0460000000000001E-2</v>
          </cell>
          <cell r="I881">
            <v>3.7656000000000002E-2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1.0460000000000001E-2</v>
          </cell>
          <cell r="I882">
            <v>3.7656000000000002E-2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1.0460000000000001E-2</v>
          </cell>
          <cell r="I883">
            <v>3.7656000000000002E-2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1.0460000000000001E-2</v>
          </cell>
          <cell r="I884">
            <v>3.7656000000000002E-2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1.0460000000000001E-2</v>
          </cell>
          <cell r="I885">
            <v>3.7656000000000002E-2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1.0463E-2</v>
          </cell>
          <cell r="I886">
            <v>3.7666999999999999E-2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1.0463E-2</v>
          </cell>
          <cell r="I887">
            <v>3.7666999999999999E-2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1.0463E-2</v>
          </cell>
          <cell r="I888">
            <v>3.7666999999999999E-2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1.0463E-2</v>
          </cell>
          <cell r="I889">
            <v>3.7666999999999999E-2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1.0463E-2</v>
          </cell>
          <cell r="I890">
            <v>3.7666999999999999E-2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1.0465E-2</v>
          </cell>
          <cell r="I891">
            <v>3.7673999999999999E-2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1.0465E-2</v>
          </cell>
          <cell r="I892">
            <v>3.7673999999999999E-2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1.0465E-2</v>
          </cell>
          <cell r="I893">
            <v>3.7673999999999999E-2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1.0465E-2</v>
          </cell>
          <cell r="I894">
            <v>3.7673999999999999E-2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1.0468999999999999E-2</v>
          </cell>
          <cell r="I895">
            <v>3.7687999999999999E-2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1.0468999999999999E-2</v>
          </cell>
          <cell r="I896">
            <v>3.7687999999999999E-2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1.0468999999999999E-2</v>
          </cell>
          <cell r="I897">
            <v>3.7687999999999999E-2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1.0468999999999999E-2</v>
          </cell>
          <cell r="I898">
            <v>3.7687999999999999E-2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1.0468999999999999E-2</v>
          </cell>
          <cell r="I899">
            <v>3.7687999999999999E-2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1.0468999999999999E-2</v>
          </cell>
          <cell r="I900">
            <v>3.7687999999999999E-2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1.0468999999999999E-2</v>
          </cell>
          <cell r="I901">
            <v>3.7687999999999999E-2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1.0468999999999999E-2</v>
          </cell>
          <cell r="I902">
            <v>3.7687999999999999E-2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1.0468999999999999E-2</v>
          </cell>
          <cell r="I903">
            <v>3.7687999999999999E-2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1.0468999999999999E-2</v>
          </cell>
          <cell r="I904">
            <v>3.7687999999999999E-2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1.0468999999999999E-2</v>
          </cell>
          <cell r="I905">
            <v>3.7687999999999999E-2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1.0468999999999999E-2</v>
          </cell>
          <cell r="I906">
            <v>3.7687999999999999E-2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1.0468999999999999E-2</v>
          </cell>
          <cell r="I907">
            <v>3.7687999999999999E-2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1.0468999999999999E-2</v>
          </cell>
          <cell r="I910">
            <v>3.7687999999999999E-2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1.0468999999999999E-2</v>
          </cell>
          <cell r="I911">
            <v>3.7687999999999999E-2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1.0468E-2</v>
          </cell>
          <cell r="I912">
            <v>3.7685000000000003E-2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1.0468999999999999E-2</v>
          </cell>
          <cell r="I916">
            <v>3.7687999999999999E-2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1.0482999999999999E-2</v>
          </cell>
          <cell r="I920">
            <v>3.7739000000000002E-2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1.0482999999999999E-2</v>
          </cell>
          <cell r="I927">
            <v>3.7739000000000002E-2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1.0432E-2</v>
          </cell>
          <cell r="I928">
            <v>3.7554999999999998E-2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1.0432E-2</v>
          </cell>
          <cell r="I929">
            <v>3.7554999999999998E-2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1.0432E-2</v>
          </cell>
          <cell r="I930">
            <v>3.7554999999999998E-2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1.0432E-2</v>
          </cell>
          <cell r="I931">
            <v>3.7554999999999998E-2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1.0432E-2</v>
          </cell>
          <cell r="I932">
            <v>3.7554999999999998E-2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1.0432E-2</v>
          </cell>
          <cell r="I933">
            <v>3.7554999999999998E-2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1.0436000000000001E-2</v>
          </cell>
          <cell r="I934">
            <v>3.7569999999999999E-2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1.0436000000000001E-2</v>
          </cell>
          <cell r="I935">
            <v>3.7569999999999999E-2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1.0436000000000001E-2</v>
          </cell>
          <cell r="I936">
            <v>3.7569999999999999E-2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1.0436000000000001E-2</v>
          </cell>
          <cell r="I937">
            <v>3.7569999999999999E-2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1.0436000000000001E-2</v>
          </cell>
          <cell r="I938">
            <v>3.7569999999999999E-2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1.0436000000000001E-2</v>
          </cell>
          <cell r="I939">
            <v>3.7569999999999999E-2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1.0436000000000001E-2</v>
          </cell>
          <cell r="I940">
            <v>3.7569999999999999E-2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1.0436000000000001E-2</v>
          </cell>
          <cell r="I941">
            <v>3.7569999999999999E-2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1.0436000000000001E-2</v>
          </cell>
          <cell r="I942">
            <v>3.7569999999999999E-2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1.0436000000000001E-2</v>
          </cell>
          <cell r="I943">
            <v>3.7569999999999999E-2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1.0436000000000001E-2</v>
          </cell>
          <cell r="I944">
            <v>3.7569999999999999E-2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1.0436000000000001E-2</v>
          </cell>
          <cell r="I945">
            <v>3.7569999999999999E-2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1.0436000000000001E-2</v>
          </cell>
          <cell r="I946">
            <v>3.7569999999999999E-2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1.0436000000000001E-2</v>
          </cell>
          <cell r="I947">
            <v>3.7569999999999999E-2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1.0436000000000001E-2</v>
          </cell>
          <cell r="I948">
            <v>3.7569999999999999E-2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1.0436000000000001E-2</v>
          </cell>
          <cell r="I949">
            <v>3.7569999999999999E-2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1.0436000000000001E-2</v>
          </cell>
          <cell r="I950">
            <v>3.7569999999999999E-2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1.0436000000000001E-2</v>
          </cell>
          <cell r="I951">
            <v>3.7569999999999999E-2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1.0436000000000001E-2</v>
          </cell>
          <cell r="I952">
            <v>3.7569999999999999E-2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1.0436000000000001E-2</v>
          </cell>
          <cell r="I953">
            <v>3.7569999999999999E-2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1.0436000000000001E-2</v>
          </cell>
          <cell r="I954">
            <v>3.7569999999999999E-2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1.0436000000000001E-2</v>
          </cell>
          <cell r="I955">
            <v>3.7569999999999999E-2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1.0436000000000001E-2</v>
          </cell>
          <cell r="I956">
            <v>3.7569999999999999E-2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1.0436000000000001E-2</v>
          </cell>
          <cell r="I957">
            <v>3.7569999999999999E-2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1.0436000000000001E-2</v>
          </cell>
          <cell r="I958">
            <v>3.7569999999999999E-2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1.0436000000000001E-2</v>
          </cell>
          <cell r="I959">
            <v>3.7569999999999999E-2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1.0436000000000001E-2</v>
          </cell>
          <cell r="I960">
            <v>3.7569999999999999E-2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1.0436000000000001E-2</v>
          </cell>
          <cell r="I961">
            <v>3.7569999999999999E-2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1.0436000000000001E-2</v>
          </cell>
          <cell r="I962">
            <v>3.7569999999999999E-2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1.0436000000000001E-2</v>
          </cell>
          <cell r="I963">
            <v>3.7569999999999999E-2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1.0436000000000001E-2</v>
          </cell>
          <cell r="I964">
            <v>3.7569999999999999E-2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1.0436000000000001E-2</v>
          </cell>
          <cell r="I965">
            <v>3.7569999999999999E-2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1.0436000000000001E-2</v>
          </cell>
          <cell r="I966">
            <v>3.7569999999999999E-2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1.0436000000000001E-2</v>
          </cell>
          <cell r="I967">
            <v>3.7569999999999999E-2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1.0436000000000001E-2</v>
          </cell>
          <cell r="I968">
            <v>3.7569999999999999E-2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1.0436000000000001E-2</v>
          </cell>
          <cell r="I969">
            <v>3.7569999999999999E-2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1.0436000000000001E-2</v>
          </cell>
          <cell r="I970">
            <v>3.7569999999999999E-2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1.0436000000000001E-2</v>
          </cell>
          <cell r="I971">
            <v>3.7569999999999999E-2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1.0436000000000001E-2</v>
          </cell>
          <cell r="I972">
            <v>3.7569999999999999E-2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1.0436000000000001E-2</v>
          </cell>
          <cell r="I973">
            <v>3.7569999999999999E-2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1.0436000000000001E-2</v>
          </cell>
          <cell r="I974">
            <v>3.7569999999999999E-2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1.0436000000000001E-2</v>
          </cell>
          <cell r="I975">
            <v>3.7569999999999999E-2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1.0436000000000001E-2</v>
          </cell>
          <cell r="I976">
            <v>3.7569999999999999E-2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1.0436000000000001E-2</v>
          </cell>
          <cell r="I977">
            <v>3.7569999999999999E-2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1.0436000000000001E-2</v>
          </cell>
          <cell r="I978">
            <v>3.7569999999999999E-2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1.0436000000000001E-2</v>
          </cell>
          <cell r="I979">
            <v>3.7569999999999999E-2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1.0459E-2</v>
          </cell>
          <cell r="I980">
            <v>3.7651999999999998E-2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1.0459E-2</v>
          </cell>
          <cell r="I981">
            <v>3.7651999999999998E-2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1.0459E-2</v>
          </cell>
          <cell r="I982">
            <v>3.7651999999999998E-2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1.0459E-2</v>
          </cell>
          <cell r="I983">
            <v>3.7651999999999998E-2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1.0459E-2</v>
          </cell>
          <cell r="I984">
            <v>3.7651999999999998E-2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1.0459E-2</v>
          </cell>
          <cell r="I985">
            <v>3.7651999999999998E-2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1.0459E-2</v>
          </cell>
          <cell r="I986">
            <v>3.7651999999999998E-2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1.0461E-2</v>
          </cell>
          <cell r="I987">
            <v>3.7659999999999999E-2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1.0461E-2</v>
          </cell>
          <cell r="I988">
            <v>3.7659999999999999E-2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1.0461E-2</v>
          </cell>
          <cell r="I989">
            <v>3.7659999999999999E-2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1.0461E-2</v>
          </cell>
          <cell r="I990">
            <v>3.7659999999999999E-2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1.0461E-2</v>
          </cell>
          <cell r="I991">
            <v>3.7659999999999999E-2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1.0461E-2</v>
          </cell>
          <cell r="I992">
            <v>3.7659999999999999E-2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1.0461E-2</v>
          </cell>
          <cell r="I993">
            <v>3.7659999999999999E-2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1.0461E-2</v>
          </cell>
          <cell r="I994">
            <v>3.7659999999999999E-2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1.0461E-2</v>
          </cell>
          <cell r="I995">
            <v>3.7659999999999999E-2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1.0461E-2</v>
          </cell>
          <cell r="I996">
            <v>3.7659999999999999E-2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1.0461E-2</v>
          </cell>
          <cell r="I997">
            <v>3.7659999999999999E-2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1.0461E-2</v>
          </cell>
          <cell r="I998">
            <v>3.7659999999999999E-2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1.0461E-2</v>
          </cell>
          <cell r="I999">
            <v>3.7659999999999999E-2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1.0461E-2</v>
          </cell>
          <cell r="I1000">
            <v>3.7659999999999999E-2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1.0461E-2</v>
          </cell>
          <cell r="I1001">
            <v>3.7659999999999999E-2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1.0461E-2</v>
          </cell>
          <cell r="I1002">
            <v>3.7659999999999999E-2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1.0461E-2</v>
          </cell>
          <cell r="I1003">
            <v>3.7659999999999999E-2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1.0461E-2</v>
          </cell>
          <cell r="I1004">
            <v>3.7659999999999999E-2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1.0461E-2</v>
          </cell>
          <cell r="I1005">
            <v>3.7659999999999999E-2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1.0436000000000001E-2</v>
          </cell>
          <cell r="I1006">
            <v>3.7569999999999999E-2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1.0436000000000001E-2</v>
          </cell>
          <cell r="I1007">
            <v>3.7569999999999999E-2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1.0489E-2</v>
          </cell>
          <cell r="I1008">
            <v>3.7760000000000002E-2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1.048E-2</v>
          </cell>
          <cell r="I1009">
            <v>3.7727999999999998E-2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1.0459E-2</v>
          </cell>
          <cell r="I1010">
            <v>3.7651999999999998E-2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1.0459E-2</v>
          </cell>
          <cell r="I1011">
            <v>3.7651999999999998E-2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1.0459E-2</v>
          </cell>
          <cell r="I1012">
            <v>3.7651999999999998E-2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1.0459E-2</v>
          </cell>
          <cell r="I1013">
            <v>3.7651999999999998E-2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1.0459E-2</v>
          </cell>
          <cell r="I1014">
            <v>3.7651999999999998E-2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1.0459E-2</v>
          </cell>
          <cell r="I1015">
            <v>3.7651999999999998E-2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1.044E-2</v>
          </cell>
          <cell r="I1016">
            <v>3.7583999999999999E-2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1.0465E-2</v>
          </cell>
          <cell r="I1017">
            <v>3.7673999999999999E-2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1.0465E-2</v>
          </cell>
          <cell r="I1018">
            <v>3.7673999999999999E-2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1.0465E-2</v>
          </cell>
          <cell r="I1019">
            <v>3.7673999999999999E-2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1.0465E-2</v>
          </cell>
          <cell r="I1020">
            <v>3.7673999999999999E-2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1.0465E-2</v>
          </cell>
          <cell r="I1021">
            <v>3.7673999999999999E-2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1.0465E-2</v>
          </cell>
          <cell r="I1022">
            <v>3.7673999999999999E-2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1.0465E-2</v>
          </cell>
          <cell r="I1023">
            <v>3.7673999999999999E-2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1.0466E-2</v>
          </cell>
          <cell r="I1024">
            <v>3.7678000000000003E-2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1.0463E-2</v>
          </cell>
          <cell r="I1026">
            <v>3.7666999999999999E-2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1.0463E-2</v>
          </cell>
          <cell r="I1027">
            <v>3.7666999999999999E-2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1.0463E-2</v>
          </cell>
          <cell r="I1028">
            <v>3.7666999999999999E-2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1.0474000000000001E-2</v>
          </cell>
          <cell r="I1043">
            <v>3.7706000000000003E-2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1.0474000000000001E-2</v>
          </cell>
          <cell r="I1044">
            <v>3.7706000000000003E-2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1.0474000000000001E-2</v>
          </cell>
          <cell r="I1045">
            <v>3.7706000000000003E-2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1.0474000000000001E-2</v>
          </cell>
          <cell r="I1046">
            <v>3.7706000000000003E-2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1.0874E-2</v>
          </cell>
          <cell r="I1047">
            <v>3.9146E-2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1.0874E-2</v>
          </cell>
          <cell r="I1048">
            <v>3.9146E-2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1.0874E-2</v>
          </cell>
          <cell r="I1049">
            <v>3.9146E-2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1.0874E-2</v>
          </cell>
          <cell r="I1050">
            <v>3.9146E-2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1.0874E-2</v>
          </cell>
          <cell r="I1051">
            <v>3.9146E-2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1.0874E-2</v>
          </cell>
          <cell r="I1052">
            <v>3.9146E-2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1.0874E-2</v>
          </cell>
          <cell r="I1053">
            <v>3.9146E-2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1.0874E-2</v>
          </cell>
          <cell r="I1054">
            <v>3.9146E-2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1.0874E-2</v>
          </cell>
          <cell r="I1055">
            <v>3.9146E-2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1.0921E-2</v>
          </cell>
          <cell r="I1056">
            <v>3.9315999999999997E-2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1.0433E-2</v>
          </cell>
          <cell r="I1057">
            <v>3.7559000000000002E-2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1.0433E-2</v>
          </cell>
          <cell r="I1058">
            <v>3.7559000000000002E-2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1.0433E-2</v>
          </cell>
          <cell r="I1059">
            <v>3.7559000000000002E-2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1.0468999999999999E-2</v>
          </cell>
          <cell r="I1060">
            <v>3.7687999999999999E-2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1.0514000000000001E-2</v>
          </cell>
          <cell r="I1061">
            <v>3.7850000000000002E-2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1.0887000000000001E-2</v>
          </cell>
          <cell r="I1065">
            <v>3.9192999999999999E-2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1.0470999999999999E-2</v>
          </cell>
          <cell r="I1066">
            <v>3.7696E-2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SM-AM019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1.0459E-2</v>
          </cell>
          <cell r="I1068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1.0999E-2</v>
          </cell>
          <cell r="I6">
            <v>3.9595999999999999E-2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1.0999E-2</v>
          </cell>
          <cell r="I7">
            <v>3.9595999999999999E-2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1.0999E-2</v>
          </cell>
          <cell r="I8">
            <v>3.9595999999999999E-2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1.0865E-2</v>
          </cell>
          <cell r="I9">
            <v>3.9114000000000003E-2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1.0487E-2</v>
          </cell>
          <cell r="I10">
            <v>3.7753000000000002E-2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1.0754E-2</v>
          </cell>
          <cell r="I11">
            <v>3.8713999999999998E-2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1.0472E-2</v>
          </cell>
          <cell r="I12">
            <v>3.7699000000000003E-2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1.0472E-2</v>
          </cell>
          <cell r="I13">
            <v>3.7699000000000003E-2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1.1057000000000001E-2</v>
          </cell>
          <cell r="I14">
            <v>3.9805E-2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1.1057000000000001E-2</v>
          </cell>
          <cell r="I15">
            <v>3.9805E-2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1.1057000000000001E-2</v>
          </cell>
          <cell r="I16">
            <v>3.9805E-2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1.1057000000000001E-2</v>
          </cell>
          <cell r="I17">
            <v>3.9805E-2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1.1057000000000001E-2</v>
          </cell>
          <cell r="I18">
            <v>3.9805E-2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1.1057000000000001E-2</v>
          </cell>
          <cell r="I19">
            <v>3.9805E-2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1.1057000000000001E-2</v>
          </cell>
          <cell r="I20">
            <v>3.9805E-2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1.1057000000000001E-2</v>
          </cell>
          <cell r="I21">
            <v>3.9805E-2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1.1057000000000001E-2</v>
          </cell>
          <cell r="I22">
            <v>3.9805E-2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1.1057000000000001E-2</v>
          </cell>
          <cell r="I23">
            <v>3.9805E-2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1.1057000000000001E-2</v>
          </cell>
          <cell r="I24">
            <v>3.9805E-2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1.1057000000000001E-2</v>
          </cell>
          <cell r="I25">
            <v>3.9805E-2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1.1057000000000001E-2</v>
          </cell>
          <cell r="I26">
            <v>3.9805E-2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1.1042E-2</v>
          </cell>
          <cell r="I27">
            <v>3.9751000000000002E-2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1.1042E-2</v>
          </cell>
          <cell r="I28">
            <v>3.9751000000000002E-2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1.1042E-2</v>
          </cell>
          <cell r="I29">
            <v>3.9751000000000002E-2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1.1042E-2</v>
          </cell>
          <cell r="I30">
            <v>3.9751000000000002E-2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1.1043000000000001E-2</v>
          </cell>
          <cell r="I31">
            <v>3.9754999999999999E-2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1.1043000000000001E-2</v>
          </cell>
          <cell r="I32">
            <v>3.9754999999999999E-2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1.1043000000000001E-2</v>
          </cell>
          <cell r="I33">
            <v>3.9754999999999999E-2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1.1043000000000001E-2</v>
          </cell>
          <cell r="I34">
            <v>3.9754999999999999E-2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1.1043000000000001E-2</v>
          </cell>
          <cell r="I35">
            <v>3.9754999999999999E-2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1.1043000000000001E-2</v>
          </cell>
          <cell r="I36">
            <v>3.9754999999999999E-2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1.0834E-2</v>
          </cell>
          <cell r="I37">
            <v>3.9002000000000002E-2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1.0834E-2</v>
          </cell>
          <cell r="I38">
            <v>3.9002000000000002E-2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1.0834E-2</v>
          </cell>
          <cell r="I39">
            <v>3.9002000000000002E-2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1.0834E-2</v>
          </cell>
          <cell r="I40">
            <v>3.9002000000000002E-2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1.0834E-2</v>
          </cell>
          <cell r="I41">
            <v>3.9002000000000002E-2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1.0834E-2</v>
          </cell>
          <cell r="I42">
            <v>3.9002000000000002E-2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1.0834E-2</v>
          </cell>
          <cell r="I43">
            <v>3.9002000000000002E-2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1.0834E-2</v>
          </cell>
          <cell r="I44">
            <v>3.9002000000000002E-2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1.0834E-2</v>
          </cell>
          <cell r="I45">
            <v>3.9002000000000002E-2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1.0834E-2</v>
          </cell>
          <cell r="I46">
            <v>3.9002000000000002E-2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1.0906000000000001E-2</v>
          </cell>
          <cell r="I47">
            <v>3.9261999999999998E-2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1.0906000000000001E-2</v>
          </cell>
          <cell r="I48">
            <v>3.9261999999999998E-2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1.0906000000000001E-2</v>
          </cell>
          <cell r="I49">
            <v>3.9261999999999998E-2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1.0906000000000001E-2</v>
          </cell>
          <cell r="I50">
            <v>3.9261999999999998E-2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1.0906000000000001E-2</v>
          </cell>
          <cell r="I51">
            <v>3.9261999999999998E-2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1.0815E-2</v>
          </cell>
          <cell r="I52">
            <v>3.8934000000000003E-2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1.0815E-2</v>
          </cell>
          <cell r="I53">
            <v>3.8934000000000003E-2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1.0815E-2</v>
          </cell>
          <cell r="I54">
            <v>3.8934000000000003E-2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1.0815E-2</v>
          </cell>
          <cell r="I55">
            <v>3.8934000000000003E-2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1.0815E-2</v>
          </cell>
          <cell r="I56">
            <v>3.8934000000000003E-2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1.0815E-2</v>
          </cell>
          <cell r="I57">
            <v>3.8934000000000003E-2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1.0815E-2</v>
          </cell>
          <cell r="I58">
            <v>3.8934000000000003E-2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1.0815E-2</v>
          </cell>
          <cell r="I59">
            <v>3.8934000000000003E-2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1.0815E-2</v>
          </cell>
          <cell r="I60">
            <v>3.8934000000000003E-2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1.0815E-2</v>
          </cell>
          <cell r="I61">
            <v>3.8934000000000003E-2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1.0815E-2</v>
          </cell>
          <cell r="I62">
            <v>3.8934000000000003E-2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1.0855E-2</v>
          </cell>
          <cell r="I63">
            <v>3.9078000000000002E-2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1.0855E-2</v>
          </cell>
          <cell r="I64">
            <v>3.9078000000000002E-2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1.0855E-2</v>
          </cell>
          <cell r="I65">
            <v>3.9078000000000002E-2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1.0855E-2</v>
          </cell>
          <cell r="I66">
            <v>3.9078000000000002E-2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1.0855E-2</v>
          </cell>
          <cell r="I67">
            <v>3.9078000000000002E-2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1.0855E-2</v>
          </cell>
          <cell r="I68">
            <v>3.9078000000000002E-2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1.0855E-2</v>
          </cell>
          <cell r="I69">
            <v>3.9078000000000002E-2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1.0855E-2</v>
          </cell>
          <cell r="I70">
            <v>3.9078000000000002E-2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1.0855E-2</v>
          </cell>
          <cell r="I71">
            <v>3.9078000000000002E-2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1.0855E-2</v>
          </cell>
          <cell r="I72">
            <v>3.9078000000000002E-2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1.0855E-2</v>
          </cell>
          <cell r="I73">
            <v>3.9078000000000002E-2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1.0855E-2</v>
          </cell>
          <cell r="I74">
            <v>3.9078000000000002E-2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1.0904E-2</v>
          </cell>
          <cell r="I75">
            <v>3.9253999999999997E-2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1.0904E-2</v>
          </cell>
          <cell r="I76">
            <v>3.9253999999999997E-2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1.0904E-2</v>
          </cell>
          <cell r="I77">
            <v>3.9253999999999997E-2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1.0904E-2</v>
          </cell>
          <cell r="I78">
            <v>3.9253999999999997E-2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1.0918000000000001E-2</v>
          </cell>
          <cell r="I79">
            <v>3.9305E-2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1.0918000000000001E-2</v>
          </cell>
          <cell r="I80">
            <v>3.9305E-2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1.0918000000000001E-2</v>
          </cell>
          <cell r="I81">
            <v>3.9305E-2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1.0918000000000001E-2</v>
          </cell>
          <cell r="I82">
            <v>3.9305E-2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1.0918000000000001E-2</v>
          </cell>
          <cell r="I83">
            <v>3.9305E-2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1.0918000000000001E-2</v>
          </cell>
          <cell r="I84">
            <v>3.9305E-2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1.0918000000000001E-2</v>
          </cell>
          <cell r="I85">
            <v>3.9305E-2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1.0959E-2</v>
          </cell>
          <cell r="I86">
            <v>3.9452000000000001E-2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1.0959E-2</v>
          </cell>
          <cell r="I87">
            <v>3.9452000000000001E-2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1.0959E-2</v>
          </cell>
          <cell r="I88">
            <v>3.9452000000000001E-2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1.0959E-2</v>
          </cell>
          <cell r="I89">
            <v>3.9452000000000001E-2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1.0959E-2</v>
          </cell>
          <cell r="I90">
            <v>3.9452000000000001E-2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1.0959E-2</v>
          </cell>
          <cell r="I91">
            <v>3.9452000000000001E-2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1.0959E-2</v>
          </cell>
          <cell r="I92">
            <v>3.9452000000000001E-2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1.0441000000000001E-2</v>
          </cell>
          <cell r="I93">
            <v>3.7588000000000003E-2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1.0558E-2</v>
          </cell>
          <cell r="I94">
            <v>3.8009000000000001E-2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1.0949E-2</v>
          </cell>
          <cell r="I95">
            <v>3.9416E-2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1.0949E-2</v>
          </cell>
          <cell r="I96">
            <v>3.9416E-2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1.0949E-2</v>
          </cell>
          <cell r="I97">
            <v>3.9416E-2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1.0949E-2</v>
          </cell>
          <cell r="I98">
            <v>3.9416E-2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1.0949E-2</v>
          </cell>
          <cell r="I99">
            <v>3.9416E-2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1.0949E-2</v>
          </cell>
          <cell r="I100">
            <v>3.9416E-2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1.0949E-2</v>
          </cell>
          <cell r="I101">
            <v>3.9416E-2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1.1757E-2</v>
          </cell>
          <cell r="I102">
            <v>4.2325000000000002E-2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1.1757E-2</v>
          </cell>
          <cell r="I103">
            <v>4.2325000000000002E-2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1.1757E-2</v>
          </cell>
          <cell r="I104">
            <v>4.2325000000000002E-2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1.1757E-2</v>
          </cell>
          <cell r="I105">
            <v>4.2325000000000002E-2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1.1296E-2</v>
          </cell>
          <cell r="I106">
            <v>4.0666000000000001E-2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1.1296E-2</v>
          </cell>
          <cell r="I107">
            <v>4.0666000000000001E-2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1.1296E-2</v>
          </cell>
          <cell r="I108">
            <v>4.0666000000000001E-2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1.1043000000000001E-2</v>
          </cell>
          <cell r="I109">
            <v>3.9754999999999999E-2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1.0701E-2</v>
          </cell>
          <cell r="I110">
            <v>3.8524000000000003E-2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1.0701E-2</v>
          </cell>
          <cell r="I111">
            <v>3.8524000000000003E-2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1.0701E-2</v>
          </cell>
          <cell r="I112">
            <v>3.8524000000000003E-2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1.0701E-2</v>
          </cell>
          <cell r="I113">
            <v>3.8524000000000003E-2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1.0701E-2</v>
          </cell>
          <cell r="I114">
            <v>3.8524000000000003E-2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1.0701E-2</v>
          </cell>
          <cell r="I115">
            <v>3.8524000000000003E-2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1.0701E-2</v>
          </cell>
          <cell r="I116">
            <v>3.8524000000000003E-2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1.0701E-2</v>
          </cell>
          <cell r="I117">
            <v>3.8524000000000003E-2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1.0701E-2</v>
          </cell>
          <cell r="I118">
            <v>3.8524000000000003E-2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1.0854000000000001E-2</v>
          </cell>
          <cell r="I119">
            <v>3.9073999999999998E-2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1.0854000000000001E-2</v>
          </cell>
          <cell r="I120">
            <v>3.9073999999999998E-2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1.1757E-2</v>
          </cell>
          <cell r="I121">
            <v>4.2325000000000002E-2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1.034E-2</v>
          </cell>
          <cell r="I122">
            <v>3.7224E-2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1.034E-2</v>
          </cell>
          <cell r="I123">
            <v>3.7224E-2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1.1062000000000001E-2</v>
          </cell>
          <cell r="I124">
            <v>3.9822999999999997E-2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1.1062000000000001E-2</v>
          </cell>
          <cell r="I125">
            <v>3.9822999999999997E-2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1.1062000000000001E-2</v>
          </cell>
          <cell r="I126">
            <v>3.9822999999999997E-2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1.1062000000000001E-2</v>
          </cell>
          <cell r="I127">
            <v>3.9822999999999997E-2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1.1062000000000001E-2</v>
          </cell>
          <cell r="I128">
            <v>3.9822999999999997E-2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1.1062000000000001E-2</v>
          </cell>
          <cell r="I129">
            <v>3.9822999999999997E-2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1.1062000000000001E-2</v>
          </cell>
          <cell r="I130">
            <v>3.9822999999999997E-2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1.1062000000000001E-2</v>
          </cell>
          <cell r="I131">
            <v>3.9822999999999997E-2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1.1062000000000001E-2</v>
          </cell>
          <cell r="I132">
            <v>3.9822999999999997E-2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1.1062000000000001E-2</v>
          </cell>
          <cell r="I133">
            <v>3.9822999999999997E-2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1.1062000000000001E-2</v>
          </cell>
          <cell r="I134">
            <v>3.9822999999999997E-2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1.0222999999999999E-2</v>
          </cell>
          <cell r="I135">
            <v>3.6803000000000002E-2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1.0222999999999999E-2</v>
          </cell>
          <cell r="I136">
            <v>3.6803000000000002E-2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1.0769000000000001E-2</v>
          </cell>
          <cell r="I137">
            <v>3.8767999999999997E-2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1.0769000000000001E-2</v>
          </cell>
          <cell r="I138">
            <v>3.8767999999999997E-2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1.0769000000000001E-2</v>
          </cell>
          <cell r="I139">
            <v>3.8767999999999997E-2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1.0769000000000001E-2</v>
          </cell>
          <cell r="I140">
            <v>3.8767999999999997E-2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1.0769000000000001E-2</v>
          </cell>
          <cell r="I141">
            <v>3.8767999999999997E-2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1.0769000000000001E-2</v>
          </cell>
          <cell r="I142">
            <v>3.8767999999999997E-2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1.0769000000000001E-2</v>
          </cell>
          <cell r="I143">
            <v>3.8767999999999997E-2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1.0769000000000001E-2</v>
          </cell>
          <cell r="I144">
            <v>3.8767999999999997E-2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1.0951000000000001E-2</v>
          </cell>
          <cell r="I145">
            <v>3.9424000000000001E-2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1.0951000000000001E-2</v>
          </cell>
          <cell r="I146">
            <v>3.9424000000000001E-2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1.0949E-2</v>
          </cell>
          <cell r="I147">
            <v>3.9416E-2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1.0949E-2</v>
          </cell>
          <cell r="I148">
            <v>3.9416E-2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1.0949E-2</v>
          </cell>
          <cell r="I149">
            <v>3.9416E-2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1.0949E-2</v>
          </cell>
          <cell r="I150">
            <v>3.9416E-2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1.0949E-2</v>
          </cell>
          <cell r="I151">
            <v>3.9416E-2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1.0949E-2</v>
          </cell>
          <cell r="I152">
            <v>3.9416E-2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1.0949E-2</v>
          </cell>
          <cell r="I153">
            <v>3.9416E-2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1.0949E-2</v>
          </cell>
          <cell r="I154">
            <v>3.9416E-2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1.0949E-2</v>
          </cell>
          <cell r="I155">
            <v>3.9416E-2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1.0701E-2</v>
          </cell>
          <cell r="I156">
            <v>3.8524000000000003E-2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1.0701E-2</v>
          </cell>
          <cell r="I157">
            <v>3.8524000000000003E-2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1.0701E-2</v>
          </cell>
          <cell r="I158">
            <v>3.8524000000000003E-2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1.0701E-2</v>
          </cell>
          <cell r="I159">
            <v>3.8524000000000003E-2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1.0701E-2</v>
          </cell>
          <cell r="I160">
            <v>3.8524000000000003E-2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1.0701E-2</v>
          </cell>
          <cell r="I161">
            <v>3.8524000000000003E-2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1.0701E-2</v>
          </cell>
          <cell r="I162">
            <v>3.8524000000000003E-2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1.0952E-2</v>
          </cell>
          <cell r="I163">
            <v>3.9426999999999997E-2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1.0952E-2</v>
          </cell>
          <cell r="I164">
            <v>3.9426999999999997E-2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1.0952E-2</v>
          </cell>
          <cell r="I165">
            <v>3.9426999999999997E-2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1.0952E-2</v>
          </cell>
          <cell r="I166">
            <v>3.9426999999999997E-2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1.0952E-2</v>
          </cell>
          <cell r="I167">
            <v>3.9426999999999997E-2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1.0952E-2</v>
          </cell>
          <cell r="I168">
            <v>3.9426999999999997E-2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1.0952E-2</v>
          </cell>
          <cell r="I169">
            <v>3.9426999999999997E-2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1.0952E-2</v>
          </cell>
          <cell r="I170">
            <v>3.9426999999999997E-2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1.0952E-2</v>
          </cell>
          <cell r="I171">
            <v>3.9426999999999997E-2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1.0952E-2</v>
          </cell>
          <cell r="I172">
            <v>3.9426999999999997E-2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1.0952E-2</v>
          </cell>
          <cell r="I173">
            <v>3.9426999999999997E-2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1.0952E-2</v>
          </cell>
          <cell r="I174">
            <v>3.9426999999999997E-2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1.0952E-2</v>
          </cell>
          <cell r="I175">
            <v>3.9426999999999997E-2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1.0952E-2</v>
          </cell>
          <cell r="I176">
            <v>3.9426999999999997E-2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1.0952E-2</v>
          </cell>
          <cell r="I177">
            <v>3.9426999999999997E-2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1.0952E-2</v>
          </cell>
          <cell r="I178">
            <v>3.9426999999999997E-2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1.0952E-2</v>
          </cell>
          <cell r="I179">
            <v>3.9426999999999997E-2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1.0952E-2</v>
          </cell>
          <cell r="I180">
            <v>3.9426999999999997E-2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1.0952E-2</v>
          </cell>
          <cell r="I181">
            <v>3.9426999999999997E-2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1.0952E-2</v>
          </cell>
          <cell r="I182">
            <v>3.9426999999999997E-2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1.0952E-2</v>
          </cell>
          <cell r="I183">
            <v>3.9426999999999997E-2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1.0952E-2</v>
          </cell>
          <cell r="I184">
            <v>3.9426999999999997E-2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1.0921E-2</v>
          </cell>
          <cell r="I185">
            <v>3.9315999999999997E-2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1.0921E-2</v>
          </cell>
          <cell r="I186">
            <v>3.9315999999999997E-2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1.0921E-2</v>
          </cell>
          <cell r="I187">
            <v>3.9315999999999997E-2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1.0921E-2</v>
          </cell>
          <cell r="I188">
            <v>3.9315999999999997E-2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1.0921E-2</v>
          </cell>
          <cell r="I189">
            <v>3.9315999999999997E-2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1.0921E-2</v>
          </cell>
          <cell r="I190">
            <v>3.9315999999999997E-2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1.0921E-2</v>
          </cell>
          <cell r="I191">
            <v>3.9315999999999997E-2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1.0921E-2</v>
          </cell>
          <cell r="I192">
            <v>3.9315999999999997E-2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1.0921E-2</v>
          </cell>
          <cell r="I193">
            <v>3.9315999999999997E-2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1.0921E-2</v>
          </cell>
          <cell r="I194">
            <v>3.9315999999999997E-2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1.0921E-2</v>
          </cell>
          <cell r="I195">
            <v>3.9315999999999997E-2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1.0191E-2</v>
          </cell>
          <cell r="I196">
            <v>3.6687999999999998E-2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1.0191E-2</v>
          </cell>
          <cell r="I197">
            <v>3.6687999999999998E-2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1.0191E-2</v>
          </cell>
          <cell r="I198">
            <v>3.6687999999999998E-2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1.0191E-2</v>
          </cell>
          <cell r="I199">
            <v>3.6687999999999998E-2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1.0191E-2</v>
          </cell>
          <cell r="I200">
            <v>3.6687999999999998E-2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1.0191E-2</v>
          </cell>
          <cell r="I201">
            <v>3.6687999999999998E-2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1.0191E-2</v>
          </cell>
          <cell r="I202">
            <v>3.6687999999999998E-2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1.0191E-2</v>
          </cell>
          <cell r="I203">
            <v>3.6687999999999998E-2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1.0191E-2</v>
          </cell>
          <cell r="I204">
            <v>3.6687999999999998E-2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1.0191E-2</v>
          </cell>
          <cell r="I205">
            <v>3.6687999999999998E-2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1.0191E-2</v>
          </cell>
          <cell r="I206">
            <v>3.6687999999999998E-2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1.0191E-2</v>
          </cell>
          <cell r="I207">
            <v>3.6687999999999998E-2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1.0191E-2</v>
          </cell>
          <cell r="I208">
            <v>3.6687999999999998E-2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1.0191E-2</v>
          </cell>
          <cell r="I209">
            <v>3.6687999999999998E-2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1.0191E-2</v>
          </cell>
          <cell r="I210">
            <v>3.6687999999999998E-2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1.0191E-2</v>
          </cell>
          <cell r="I211">
            <v>3.6687999999999998E-2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1.0191E-2</v>
          </cell>
          <cell r="I212">
            <v>3.6687999999999998E-2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1.047E-2</v>
          </cell>
          <cell r="I213">
            <v>3.7692000000000003E-2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1.047E-2</v>
          </cell>
          <cell r="I214">
            <v>3.7692000000000003E-2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1.047E-2</v>
          </cell>
          <cell r="I215">
            <v>3.7692000000000003E-2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1.047E-2</v>
          </cell>
          <cell r="I216">
            <v>3.7692000000000003E-2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1.047E-2</v>
          </cell>
          <cell r="I217">
            <v>3.7692000000000003E-2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1.047E-2</v>
          </cell>
          <cell r="I218">
            <v>3.7692000000000003E-2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1.047E-2</v>
          </cell>
          <cell r="I219">
            <v>3.7692000000000003E-2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1.047E-2</v>
          </cell>
          <cell r="I220">
            <v>3.7692000000000003E-2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1.047E-2</v>
          </cell>
          <cell r="I221">
            <v>3.7692000000000003E-2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1.0465E-2</v>
          </cell>
          <cell r="I222">
            <v>3.7673999999999999E-2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1.0465E-2</v>
          </cell>
          <cell r="I223">
            <v>3.7673999999999999E-2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1.0468E-2</v>
          </cell>
          <cell r="I224">
            <v>3.7685000000000003E-2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1.0468E-2</v>
          </cell>
          <cell r="I225">
            <v>3.7685000000000003E-2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1.0468999999999999E-2</v>
          </cell>
          <cell r="I226">
            <v>3.7687999999999999E-2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1.0468999999999999E-2</v>
          </cell>
          <cell r="I227">
            <v>3.7687999999999999E-2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1.0468999999999999E-2</v>
          </cell>
          <cell r="I228">
            <v>3.7687999999999999E-2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1.047E-2</v>
          </cell>
          <cell r="I229">
            <v>3.7692000000000003E-2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1.0963000000000001E-2</v>
          </cell>
          <cell r="I230">
            <v>3.9467000000000002E-2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1.0963000000000001E-2</v>
          </cell>
          <cell r="I231">
            <v>3.9467000000000002E-2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1.0963000000000001E-2</v>
          </cell>
          <cell r="I232">
            <v>3.9467000000000002E-2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1.0963000000000001E-2</v>
          </cell>
          <cell r="I233">
            <v>3.9467000000000002E-2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1.0963000000000001E-2</v>
          </cell>
          <cell r="I234">
            <v>3.9467000000000002E-2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1.0963000000000001E-2</v>
          </cell>
          <cell r="I235">
            <v>3.9467000000000002E-2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1.0963000000000001E-2</v>
          </cell>
          <cell r="I236">
            <v>3.9467000000000002E-2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1.0963000000000001E-2</v>
          </cell>
          <cell r="I237">
            <v>3.9467000000000002E-2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1.0963000000000001E-2</v>
          </cell>
          <cell r="I238">
            <v>3.9467000000000002E-2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1.0963000000000001E-2</v>
          </cell>
          <cell r="I239">
            <v>3.9467000000000002E-2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1.0963000000000001E-2</v>
          </cell>
          <cell r="I240">
            <v>3.9467000000000002E-2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1.0963000000000001E-2</v>
          </cell>
          <cell r="I241">
            <v>3.9467000000000002E-2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1.0963000000000001E-2</v>
          </cell>
          <cell r="I242">
            <v>3.9467000000000002E-2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1.0898E-2</v>
          </cell>
          <cell r="I243">
            <v>3.9232999999999997E-2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1.0898E-2</v>
          </cell>
          <cell r="I244">
            <v>3.9232999999999997E-2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1.0898E-2</v>
          </cell>
          <cell r="I245">
            <v>3.9232999999999997E-2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1.0898E-2</v>
          </cell>
          <cell r="I246">
            <v>3.9232999999999997E-2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1.0982E-2</v>
          </cell>
          <cell r="I247">
            <v>3.9535000000000001E-2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1.0982E-2</v>
          </cell>
          <cell r="I248">
            <v>3.9535000000000001E-2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1.0963000000000001E-2</v>
          </cell>
          <cell r="I249">
            <v>3.9467000000000002E-2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1.0963000000000001E-2</v>
          </cell>
          <cell r="I250">
            <v>3.9467000000000002E-2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1.0963000000000001E-2</v>
          </cell>
          <cell r="I251">
            <v>3.9467000000000002E-2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1.0963000000000001E-2</v>
          </cell>
          <cell r="I252">
            <v>3.9467000000000002E-2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1.0886E-2</v>
          </cell>
          <cell r="I253">
            <v>3.9190000000000003E-2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1.0886E-2</v>
          </cell>
          <cell r="I254">
            <v>3.9190000000000003E-2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1.093E-2</v>
          </cell>
          <cell r="I255">
            <v>3.9348000000000001E-2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1.0902E-2</v>
          </cell>
          <cell r="I256">
            <v>3.9246999999999997E-2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1.093E-2</v>
          </cell>
          <cell r="I257">
            <v>3.9348000000000001E-2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1.093E-2</v>
          </cell>
          <cell r="I258">
            <v>3.9348000000000001E-2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1.0487E-2</v>
          </cell>
          <cell r="I259">
            <v>3.7753000000000002E-2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1.0879E-2</v>
          </cell>
          <cell r="I260">
            <v>3.9163999999999997E-2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1.0879E-2</v>
          </cell>
          <cell r="I261">
            <v>3.9163999999999997E-2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1.0879E-2</v>
          </cell>
          <cell r="I262">
            <v>3.9163999999999997E-2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1.0879E-2</v>
          </cell>
          <cell r="I263">
            <v>3.9163999999999997E-2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1.0879E-2</v>
          </cell>
          <cell r="I264">
            <v>3.9163999999999997E-2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1.0879E-2</v>
          </cell>
          <cell r="I265">
            <v>3.9163999999999997E-2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1.0879E-2</v>
          </cell>
          <cell r="I266">
            <v>3.9163999999999997E-2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1.0879E-2</v>
          </cell>
          <cell r="I267">
            <v>3.9163999999999997E-2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1.0879E-2</v>
          </cell>
          <cell r="I268">
            <v>3.9163999999999997E-2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1.0879E-2</v>
          </cell>
          <cell r="I269">
            <v>3.9163999999999997E-2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1.0886E-2</v>
          </cell>
          <cell r="I270">
            <v>3.9190000000000003E-2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1.0886E-2</v>
          </cell>
          <cell r="I271">
            <v>3.9190000000000003E-2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1.0886E-2</v>
          </cell>
          <cell r="I272">
            <v>3.9190000000000003E-2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1.0886E-2</v>
          </cell>
          <cell r="I273">
            <v>3.9190000000000003E-2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1.0886E-2</v>
          </cell>
          <cell r="I274">
            <v>3.9190000000000003E-2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1.0836999999999999E-2</v>
          </cell>
          <cell r="I275">
            <v>3.9012999999999999E-2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1.0836999999999999E-2</v>
          </cell>
          <cell r="I276">
            <v>3.9012999999999999E-2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1.0836999999999999E-2</v>
          </cell>
          <cell r="I277">
            <v>3.9012999999999999E-2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1.0836999999999999E-2</v>
          </cell>
          <cell r="I278">
            <v>3.9012999999999999E-2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1.0836999999999999E-2</v>
          </cell>
          <cell r="I279">
            <v>3.9012999999999999E-2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1.0338999999999999E-2</v>
          </cell>
          <cell r="I280">
            <v>3.7220000000000003E-2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1.0333999999999999E-2</v>
          </cell>
          <cell r="I281">
            <v>3.7201999999999999E-2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1.0333999999999999E-2</v>
          </cell>
          <cell r="I282">
            <v>3.7201999999999999E-2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1.0333999999999999E-2</v>
          </cell>
          <cell r="I283">
            <v>3.7201999999999999E-2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1.0937000000000001E-2</v>
          </cell>
          <cell r="I284">
            <v>3.9372999999999998E-2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1.0912E-2</v>
          </cell>
          <cell r="I285">
            <v>3.9282999999999998E-2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1.0913000000000001E-2</v>
          </cell>
          <cell r="I286">
            <v>3.9287000000000002E-2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1.0501E-2</v>
          </cell>
          <cell r="I287">
            <v>3.7803999999999997E-2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1.0503E-2</v>
          </cell>
          <cell r="I288">
            <v>3.7810999999999997E-2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1.0503E-2</v>
          </cell>
          <cell r="I289">
            <v>3.7810999999999997E-2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1.0518E-2</v>
          </cell>
          <cell r="I290">
            <v>3.7865000000000003E-2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1.0518E-2</v>
          </cell>
          <cell r="I291">
            <v>3.7865000000000003E-2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1.0518E-2</v>
          </cell>
          <cell r="I292">
            <v>3.7865000000000003E-2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1.0518E-2</v>
          </cell>
          <cell r="I293">
            <v>3.7865000000000003E-2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1.052E-2</v>
          </cell>
          <cell r="I294">
            <v>3.7872000000000003E-2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1.0518E-2</v>
          </cell>
          <cell r="I295">
            <v>3.7865000000000003E-2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1.0518E-2</v>
          </cell>
          <cell r="I296">
            <v>3.7865000000000003E-2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1.0518E-2</v>
          </cell>
          <cell r="I297">
            <v>3.7865000000000003E-2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1.0518E-2</v>
          </cell>
          <cell r="I298">
            <v>3.7865000000000003E-2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1.0518E-2</v>
          </cell>
          <cell r="I299">
            <v>3.7865000000000003E-2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1.0518E-2</v>
          </cell>
          <cell r="I300">
            <v>3.7865000000000003E-2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1.0701E-2</v>
          </cell>
          <cell r="I301">
            <v>3.8524000000000003E-2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1.0701E-2</v>
          </cell>
          <cell r="I302">
            <v>3.8524000000000003E-2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1.0701E-2</v>
          </cell>
          <cell r="I303">
            <v>3.8524000000000003E-2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1.0701E-2</v>
          </cell>
          <cell r="I304">
            <v>3.8524000000000003E-2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1.0566000000000001E-2</v>
          </cell>
          <cell r="I305">
            <v>3.8038000000000002E-2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1.0566000000000001E-2</v>
          </cell>
          <cell r="I306">
            <v>3.8038000000000002E-2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1.0566000000000001E-2</v>
          </cell>
          <cell r="I307">
            <v>3.8038000000000002E-2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1.0562999999999999E-2</v>
          </cell>
          <cell r="I308">
            <v>3.8026999999999998E-2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1.0562999999999999E-2</v>
          </cell>
          <cell r="I309">
            <v>3.8026999999999998E-2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1.0562999999999999E-2</v>
          </cell>
          <cell r="I310">
            <v>3.8026999999999998E-2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1.0755000000000001E-2</v>
          </cell>
          <cell r="I311">
            <v>3.8718000000000002E-2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1.0755000000000001E-2</v>
          </cell>
          <cell r="I312">
            <v>3.8718000000000002E-2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1.0755000000000001E-2</v>
          </cell>
          <cell r="I313">
            <v>3.8718000000000002E-2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1.0755000000000001E-2</v>
          </cell>
          <cell r="I314">
            <v>3.8718000000000002E-2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1.0755000000000001E-2</v>
          </cell>
          <cell r="I315">
            <v>3.8718000000000002E-2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1.0755000000000001E-2</v>
          </cell>
          <cell r="I316">
            <v>3.8718000000000002E-2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1.0755000000000001E-2</v>
          </cell>
          <cell r="I317">
            <v>3.8718000000000002E-2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1.0755000000000001E-2</v>
          </cell>
          <cell r="I318">
            <v>3.8718000000000002E-2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1.0902999999999999E-2</v>
          </cell>
          <cell r="I319">
            <v>3.9251000000000001E-2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1.0902999999999999E-2</v>
          </cell>
          <cell r="I320">
            <v>3.9251000000000001E-2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1.0902999999999999E-2</v>
          </cell>
          <cell r="I321">
            <v>3.9251000000000001E-2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1.0902999999999999E-2</v>
          </cell>
          <cell r="I322">
            <v>3.9251000000000001E-2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1.0902999999999999E-2</v>
          </cell>
          <cell r="I323">
            <v>3.9251000000000001E-2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1.0902999999999999E-2</v>
          </cell>
          <cell r="I324">
            <v>3.9251000000000001E-2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1.0902999999999999E-2</v>
          </cell>
          <cell r="I325">
            <v>3.9251000000000001E-2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1.0902999999999999E-2</v>
          </cell>
          <cell r="I326">
            <v>3.9251000000000001E-2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1.0902999999999999E-2</v>
          </cell>
          <cell r="I327">
            <v>3.9251000000000001E-2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1.0902999999999999E-2</v>
          </cell>
          <cell r="I328">
            <v>3.9251000000000001E-2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1.0743000000000001E-2</v>
          </cell>
          <cell r="I329">
            <v>3.8675000000000001E-2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1.0743000000000001E-2</v>
          </cell>
          <cell r="I330">
            <v>3.8675000000000001E-2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1.0743000000000001E-2</v>
          </cell>
          <cell r="I331">
            <v>3.8675000000000001E-2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1.0743000000000001E-2</v>
          </cell>
          <cell r="I332">
            <v>3.8675000000000001E-2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1.0743000000000001E-2</v>
          </cell>
          <cell r="I333">
            <v>3.8675000000000001E-2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1.0743000000000001E-2</v>
          </cell>
          <cell r="I334">
            <v>3.8675000000000001E-2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1.0743000000000001E-2</v>
          </cell>
          <cell r="I335">
            <v>3.8675000000000001E-2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1.0743000000000001E-2</v>
          </cell>
          <cell r="I336">
            <v>3.8675000000000001E-2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1.0743000000000001E-2</v>
          </cell>
          <cell r="I337">
            <v>3.8675000000000001E-2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1.0743000000000001E-2</v>
          </cell>
          <cell r="I338">
            <v>3.8675000000000001E-2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1.0743000000000001E-2</v>
          </cell>
          <cell r="I339">
            <v>3.8675000000000001E-2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1.0743000000000001E-2</v>
          </cell>
          <cell r="I340">
            <v>3.8675000000000001E-2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1.0743000000000001E-2</v>
          </cell>
          <cell r="I341">
            <v>3.8675000000000001E-2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1.0743000000000001E-2</v>
          </cell>
          <cell r="I342">
            <v>3.8675000000000001E-2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1.0743000000000001E-2</v>
          </cell>
          <cell r="I343">
            <v>3.8675000000000001E-2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1.0743000000000001E-2</v>
          </cell>
          <cell r="I344">
            <v>3.8675000000000001E-2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1.0743000000000001E-2</v>
          </cell>
          <cell r="I345">
            <v>3.8675000000000001E-2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1.0743000000000001E-2</v>
          </cell>
          <cell r="I346">
            <v>3.8675000000000001E-2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1.0743000000000001E-2</v>
          </cell>
          <cell r="I347">
            <v>3.8675000000000001E-2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1.0743000000000001E-2</v>
          </cell>
          <cell r="I348">
            <v>3.8675000000000001E-2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1.0743000000000001E-2</v>
          </cell>
          <cell r="I349">
            <v>3.8675000000000001E-2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1.0743000000000001E-2</v>
          </cell>
          <cell r="I350">
            <v>3.8675000000000001E-2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1.0743000000000001E-2</v>
          </cell>
          <cell r="I351">
            <v>3.8675000000000001E-2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1.0743000000000001E-2</v>
          </cell>
          <cell r="I352">
            <v>3.8675000000000001E-2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1.0743000000000001E-2</v>
          </cell>
          <cell r="I353">
            <v>3.8675000000000001E-2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1.0743000000000001E-2</v>
          </cell>
          <cell r="I354">
            <v>3.8675000000000001E-2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1.0743000000000001E-2</v>
          </cell>
          <cell r="I355">
            <v>3.8675000000000001E-2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1.0743000000000001E-2</v>
          </cell>
          <cell r="I356">
            <v>3.8675000000000001E-2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1.0743000000000001E-2</v>
          </cell>
          <cell r="I357">
            <v>3.8675000000000001E-2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1.0743000000000001E-2</v>
          </cell>
          <cell r="I358">
            <v>3.8675000000000001E-2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1.0743000000000001E-2</v>
          </cell>
          <cell r="I359">
            <v>3.8675000000000001E-2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1.0743000000000001E-2</v>
          </cell>
          <cell r="I360">
            <v>3.8675000000000001E-2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1.0743000000000001E-2</v>
          </cell>
          <cell r="I361">
            <v>3.8675000000000001E-2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1.0743000000000001E-2</v>
          </cell>
          <cell r="I362">
            <v>3.8675000000000001E-2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1.0743000000000001E-2</v>
          </cell>
          <cell r="I363">
            <v>3.8675000000000001E-2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1.0743000000000001E-2</v>
          </cell>
          <cell r="I364">
            <v>3.8675000000000001E-2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1.0743000000000001E-2</v>
          </cell>
          <cell r="I365">
            <v>3.8675000000000001E-2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1.0743000000000001E-2</v>
          </cell>
          <cell r="I366">
            <v>3.8675000000000001E-2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1.0743000000000001E-2</v>
          </cell>
          <cell r="I367">
            <v>3.8675000000000001E-2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1.0743000000000001E-2</v>
          </cell>
          <cell r="I368">
            <v>3.8675000000000001E-2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1.0743000000000001E-2</v>
          </cell>
          <cell r="I369">
            <v>3.8675000000000001E-2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1.0743000000000001E-2</v>
          </cell>
          <cell r="I370">
            <v>3.8675000000000001E-2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1.0743000000000001E-2</v>
          </cell>
          <cell r="I371">
            <v>3.8675000000000001E-2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1.0756999999999999E-2</v>
          </cell>
          <cell r="I372">
            <v>3.8725000000000002E-2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1.0756999999999999E-2</v>
          </cell>
          <cell r="I373">
            <v>3.8725000000000002E-2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1.0756999999999999E-2</v>
          </cell>
          <cell r="I374">
            <v>3.8725000000000002E-2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1.0756999999999999E-2</v>
          </cell>
          <cell r="I375">
            <v>3.8725000000000002E-2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1.0756999999999999E-2</v>
          </cell>
          <cell r="I376">
            <v>3.8725000000000002E-2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1.0765E-2</v>
          </cell>
          <cell r="I377">
            <v>3.8753999999999997E-2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1.0765E-2</v>
          </cell>
          <cell r="I378">
            <v>3.8753999999999997E-2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1.0765E-2</v>
          </cell>
          <cell r="I379">
            <v>3.8753999999999997E-2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1.0765E-2</v>
          </cell>
          <cell r="I380">
            <v>3.8753999999999997E-2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1.0765E-2</v>
          </cell>
          <cell r="I381">
            <v>3.8753999999999997E-2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1.0755000000000001E-2</v>
          </cell>
          <cell r="I382">
            <v>3.8718000000000002E-2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1.0755000000000001E-2</v>
          </cell>
          <cell r="I383">
            <v>3.8718000000000002E-2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1.0755000000000001E-2</v>
          </cell>
          <cell r="I384">
            <v>3.8718000000000002E-2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1.0755000000000001E-2</v>
          </cell>
          <cell r="I385">
            <v>3.8718000000000002E-2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1.0755000000000001E-2</v>
          </cell>
          <cell r="I386">
            <v>3.8718000000000002E-2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1.0755000000000001E-2</v>
          </cell>
          <cell r="I387">
            <v>3.8718000000000002E-2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1.0755000000000001E-2</v>
          </cell>
          <cell r="I388">
            <v>3.8718000000000002E-2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1.0755000000000001E-2</v>
          </cell>
          <cell r="I389">
            <v>3.8718000000000002E-2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1.0755000000000001E-2</v>
          </cell>
          <cell r="I390">
            <v>3.8718000000000002E-2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1.0755000000000001E-2</v>
          </cell>
          <cell r="I391">
            <v>3.8718000000000002E-2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1.0755000000000001E-2</v>
          </cell>
          <cell r="I392">
            <v>3.8718000000000002E-2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1.0755000000000001E-2</v>
          </cell>
          <cell r="I393">
            <v>3.8718000000000002E-2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1.0755000000000001E-2</v>
          </cell>
          <cell r="I394">
            <v>3.8718000000000002E-2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1.0755000000000001E-2</v>
          </cell>
          <cell r="I395">
            <v>3.8718000000000002E-2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1.0755000000000001E-2</v>
          </cell>
          <cell r="I396">
            <v>3.8718000000000002E-2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1.0755000000000001E-2</v>
          </cell>
          <cell r="I397">
            <v>3.8718000000000002E-2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1.0755000000000001E-2</v>
          </cell>
          <cell r="I398">
            <v>3.8718000000000002E-2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1.0755000000000001E-2</v>
          </cell>
          <cell r="I399">
            <v>3.8718000000000002E-2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1.0755000000000001E-2</v>
          </cell>
          <cell r="I400">
            <v>3.8718000000000002E-2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1.0755000000000001E-2</v>
          </cell>
          <cell r="I401">
            <v>3.8718000000000002E-2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1.0755000000000001E-2</v>
          </cell>
          <cell r="I402">
            <v>3.8718000000000002E-2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1.0755000000000001E-2</v>
          </cell>
          <cell r="I403">
            <v>3.8718000000000002E-2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1.0763999999999999E-2</v>
          </cell>
          <cell r="I404">
            <v>3.875E-2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1.0763999999999999E-2</v>
          </cell>
          <cell r="I405">
            <v>3.875E-2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1.0763999999999999E-2</v>
          </cell>
          <cell r="I406">
            <v>3.875E-2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1.0763999999999999E-2</v>
          </cell>
          <cell r="I407">
            <v>3.875E-2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1.0722000000000001E-2</v>
          </cell>
          <cell r="I408">
            <v>3.8599000000000001E-2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1.0722000000000001E-2</v>
          </cell>
          <cell r="I409">
            <v>3.8599000000000001E-2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1.0722000000000001E-2</v>
          </cell>
          <cell r="I410">
            <v>3.8599000000000001E-2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1.0763999999999999E-2</v>
          </cell>
          <cell r="I411">
            <v>3.875E-2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1.0763999999999999E-2</v>
          </cell>
          <cell r="I412">
            <v>3.875E-2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1.0763999999999999E-2</v>
          </cell>
          <cell r="I413">
            <v>3.875E-2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1.0763999999999999E-2</v>
          </cell>
          <cell r="I414">
            <v>3.875E-2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1.0763999999999999E-2</v>
          </cell>
          <cell r="I415">
            <v>3.875E-2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1.0763999999999999E-2</v>
          </cell>
          <cell r="I416">
            <v>3.875E-2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1.0763999999999999E-2</v>
          </cell>
          <cell r="I417">
            <v>3.875E-2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1.0763999999999999E-2</v>
          </cell>
          <cell r="I418">
            <v>3.875E-2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1.0763999999999999E-2</v>
          </cell>
          <cell r="I419">
            <v>3.875E-2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1.0763999999999999E-2</v>
          </cell>
          <cell r="I420">
            <v>3.875E-2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1.0763999999999999E-2</v>
          </cell>
          <cell r="I421">
            <v>3.875E-2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1.0763999999999999E-2</v>
          </cell>
          <cell r="I422">
            <v>3.875E-2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1.1113E-2</v>
          </cell>
          <cell r="I423">
            <v>4.0007000000000001E-2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1.1113E-2</v>
          </cell>
          <cell r="I424">
            <v>4.0007000000000001E-2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1.1113E-2</v>
          </cell>
          <cell r="I425">
            <v>4.0007000000000001E-2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1.1113E-2</v>
          </cell>
          <cell r="I426">
            <v>4.0007000000000001E-2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1.1113E-2</v>
          </cell>
          <cell r="I427">
            <v>4.0007000000000001E-2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1.1113E-2</v>
          </cell>
          <cell r="I428">
            <v>4.0007000000000001E-2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1.078E-2</v>
          </cell>
          <cell r="I429">
            <v>3.8808000000000002E-2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1.078E-2</v>
          </cell>
          <cell r="I430">
            <v>3.8808000000000002E-2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1.078E-2</v>
          </cell>
          <cell r="I431">
            <v>3.8808000000000002E-2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1.0787E-2</v>
          </cell>
          <cell r="I432">
            <v>3.8832999999999999E-2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1.0787E-2</v>
          </cell>
          <cell r="I433">
            <v>3.8832999999999999E-2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1.0787E-2</v>
          </cell>
          <cell r="I434">
            <v>3.8832999999999999E-2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1.0787E-2</v>
          </cell>
          <cell r="I435">
            <v>3.8832999999999999E-2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1.0787E-2</v>
          </cell>
          <cell r="I436">
            <v>3.8832999999999999E-2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1.0787E-2</v>
          </cell>
          <cell r="I437">
            <v>3.8832999999999999E-2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1.0787E-2</v>
          </cell>
          <cell r="I438">
            <v>3.8832999999999999E-2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1.0787E-2</v>
          </cell>
          <cell r="I439">
            <v>3.8832999999999999E-2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1.0787E-2</v>
          </cell>
          <cell r="I440">
            <v>3.8832999999999999E-2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1.0787E-2</v>
          </cell>
          <cell r="I441">
            <v>3.8832999999999999E-2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1.0787E-2</v>
          </cell>
          <cell r="I442">
            <v>3.8832999999999999E-2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1.0787E-2</v>
          </cell>
          <cell r="I443">
            <v>3.8832999999999999E-2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1.0787E-2</v>
          </cell>
          <cell r="I444">
            <v>3.8832999999999999E-2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1.0787E-2</v>
          </cell>
          <cell r="I445">
            <v>3.8832999999999999E-2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1.0769000000000001E-2</v>
          </cell>
          <cell r="I446">
            <v>3.8767999999999997E-2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1.0769000000000001E-2</v>
          </cell>
          <cell r="I447">
            <v>3.8767999999999997E-2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1.0769000000000001E-2</v>
          </cell>
          <cell r="I448">
            <v>3.8767999999999997E-2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1.0769000000000001E-2</v>
          </cell>
          <cell r="I449">
            <v>3.8767999999999997E-2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1.0769000000000001E-2</v>
          </cell>
          <cell r="I450">
            <v>3.8767999999999997E-2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1.0769000000000001E-2</v>
          </cell>
          <cell r="I451">
            <v>3.8767999999999997E-2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1.0769000000000001E-2</v>
          </cell>
          <cell r="I452">
            <v>3.8767999999999997E-2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1.0769000000000001E-2</v>
          </cell>
          <cell r="I453">
            <v>3.8767999999999997E-2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1.0769000000000001E-2</v>
          </cell>
          <cell r="I454">
            <v>3.8767999999999997E-2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1.0769000000000001E-2</v>
          </cell>
          <cell r="I455">
            <v>3.8767999999999997E-2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1.0769000000000001E-2</v>
          </cell>
          <cell r="I456">
            <v>3.8767999999999997E-2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1.0769000000000001E-2</v>
          </cell>
          <cell r="I457">
            <v>3.8767999999999997E-2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1.0769000000000001E-2</v>
          </cell>
          <cell r="I458">
            <v>3.8767999999999997E-2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1.0769000000000001E-2</v>
          </cell>
          <cell r="I459">
            <v>3.8767999999999997E-2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1.0769000000000001E-2</v>
          </cell>
          <cell r="I460">
            <v>3.8767999999999997E-2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1.0769000000000001E-2</v>
          </cell>
          <cell r="I461">
            <v>3.8767999999999997E-2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1.0769000000000001E-2</v>
          </cell>
          <cell r="I462">
            <v>3.8767999999999997E-2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1.0769000000000001E-2</v>
          </cell>
          <cell r="I463">
            <v>3.8767999999999997E-2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1.0769000000000001E-2</v>
          </cell>
          <cell r="I464">
            <v>3.8767999999999997E-2</v>
          </cell>
        </row>
        <row r="465">
          <cell r="D465" t="str">
            <v>SM1171D0</v>
          </cell>
          <cell r="E465">
            <v>26564</v>
          </cell>
          <cell r="F465">
            <v>26573</v>
          </cell>
          <cell r="G465" t="str">
            <v>TERMOR</v>
          </cell>
          <cell r="H465">
            <v>1.0769000000000001E-2</v>
          </cell>
          <cell r="I465">
            <v>3.8767999999999997E-2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1.0853E-2</v>
          </cell>
          <cell r="I466">
            <v>3.9071000000000002E-2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1.0853E-2</v>
          </cell>
          <cell r="I467">
            <v>3.9071000000000002E-2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1.0787E-2</v>
          </cell>
          <cell r="I468">
            <v>3.8832999999999999E-2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1.0787E-2</v>
          </cell>
          <cell r="I469">
            <v>3.8832999999999999E-2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1.0787E-2</v>
          </cell>
          <cell r="I470">
            <v>3.8832999999999999E-2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1.0787E-2</v>
          </cell>
          <cell r="I471">
            <v>3.8832999999999999E-2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1.0787E-2</v>
          </cell>
          <cell r="I472">
            <v>3.8832999999999999E-2</v>
          </cell>
        </row>
        <row r="473">
          <cell r="D473" t="str">
            <v>SM1281D0</v>
          </cell>
          <cell r="G473" t="str">
            <v>IFGSZH</v>
          </cell>
          <cell r="H473">
            <v>1.078E-2</v>
          </cell>
          <cell r="I473">
            <v>3.8808000000000002E-2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1.0881999999999999E-2</v>
          </cell>
          <cell r="I474">
            <v>3.9175000000000001E-2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1.0881999999999999E-2</v>
          </cell>
          <cell r="I475">
            <v>3.9175000000000001E-2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1.0881999999999999E-2</v>
          </cell>
          <cell r="I476">
            <v>3.9175000000000001E-2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1.0881999999999999E-2</v>
          </cell>
          <cell r="I477">
            <v>3.9175000000000001E-2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1.0881999999999999E-2</v>
          </cell>
          <cell r="I478">
            <v>3.9175000000000001E-2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1.0881999999999999E-2</v>
          </cell>
          <cell r="I479">
            <v>3.9175000000000001E-2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1.0881999999999999E-2</v>
          </cell>
          <cell r="I480">
            <v>3.9175000000000001E-2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1.0881999999999999E-2</v>
          </cell>
          <cell r="I481">
            <v>3.9175000000000001E-2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1.0881999999999999E-2</v>
          </cell>
          <cell r="I482">
            <v>3.9175000000000001E-2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1.0881999999999999E-2</v>
          </cell>
          <cell r="I483">
            <v>3.9175000000000001E-2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1.0881999999999999E-2</v>
          </cell>
          <cell r="I484">
            <v>3.9175000000000001E-2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1.1124999999999999E-2</v>
          </cell>
          <cell r="I485">
            <v>4.0050000000000002E-2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1.1124999999999999E-2</v>
          </cell>
          <cell r="I486">
            <v>4.0050000000000002E-2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1.1124999999999999E-2</v>
          </cell>
          <cell r="I487">
            <v>4.0050000000000002E-2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1.1124999999999999E-2</v>
          </cell>
          <cell r="I488">
            <v>4.0050000000000002E-2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1.1124999999999999E-2</v>
          </cell>
          <cell r="I489">
            <v>4.0050000000000002E-2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1.1124999999999999E-2</v>
          </cell>
          <cell r="I490">
            <v>4.0050000000000002E-2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1.1124999999999999E-2</v>
          </cell>
          <cell r="I491">
            <v>4.0050000000000002E-2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1.1124999999999999E-2</v>
          </cell>
          <cell r="I492">
            <v>4.0050000000000002E-2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1.1124999999999999E-2</v>
          </cell>
          <cell r="I493">
            <v>4.0050000000000002E-2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1.1124999999999999E-2</v>
          </cell>
          <cell r="I494">
            <v>4.0050000000000002E-2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1.0841E-2</v>
          </cell>
          <cell r="I495">
            <v>3.9028E-2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1.0841E-2</v>
          </cell>
          <cell r="I496">
            <v>3.9028E-2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1.1124999999999999E-2</v>
          </cell>
          <cell r="I497">
            <v>4.0050000000000002E-2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1.1124999999999999E-2</v>
          </cell>
          <cell r="I498">
            <v>4.0050000000000002E-2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1.1124999999999999E-2</v>
          </cell>
          <cell r="I499">
            <v>4.0050000000000002E-2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1.0840000000000001E-2</v>
          </cell>
          <cell r="I500">
            <v>3.9024000000000003E-2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1.0709E-2</v>
          </cell>
          <cell r="I501">
            <v>3.8552000000000003E-2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1.0709E-2</v>
          </cell>
          <cell r="I502">
            <v>3.8552000000000003E-2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1.0709E-2</v>
          </cell>
          <cell r="I503">
            <v>3.8552000000000003E-2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1.0709E-2</v>
          </cell>
          <cell r="I504">
            <v>3.8552000000000003E-2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1.0709E-2</v>
          </cell>
          <cell r="I505">
            <v>3.8552000000000003E-2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1.0709E-2</v>
          </cell>
          <cell r="I506">
            <v>3.8552000000000003E-2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1.0697999999999999E-2</v>
          </cell>
          <cell r="I507">
            <v>3.8512999999999999E-2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1.0697999999999999E-2</v>
          </cell>
          <cell r="I508">
            <v>3.8512999999999999E-2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1.0697999999999999E-2</v>
          </cell>
          <cell r="I509">
            <v>3.8512999999999999E-2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1.0697999999999999E-2</v>
          </cell>
          <cell r="I510">
            <v>3.8512999999999999E-2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1.0697999999999999E-2</v>
          </cell>
          <cell r="I511">
            <v>3.8512999999999999E-2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1.0697999999999999E-2</v>
          </cell>
          <cell r="I512">
            <v>3.8512999999999999E-2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1.0697999999999999E-2</v>
          </cell>
          <cell r="I513">
            <v>3.8512999999999999E-2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1.0697999999999999E-2</v>
          </cell>
          <cell r="I514">
            <v>3.8512999999999999E-2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1.0697999999999999E-2</v>
          </cell>
          <cell r="I515">
            <v>3.8512999999999999E-2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1.0843999999999999E-2</v>
          </cell>
          <cell r="I516">
            <v>3.9038000000000003E-2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1.0843999999999999E-2</v>
          </cell>
          <cell r="I517">
            <v>3.9038000000000003E-2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1.0843999999999999E-2</v>
          </cell>
          <cell r="I518">
            <v>3.9038000000000003E-2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1.0843999999999999E-2</v>
          </cell>
          <cell r="I519">
            <v>3.9038000000000003E-2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1.0843999999999999E-2</v>
          </cell>
          <cell r="I520">
            <v>3.9038000000000003E-2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1.0843999999999999E-2</v>
          </cell>
          <cell r="I521">
            <v>3.9038000000000003E-2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1.0843999999999999E-2</v>
          </cell>
          <cell r="I522">
            <v>3.9038000000000003E-2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1.0843999999999999E-2</v>
          </cell>
          <cell r="I523">
            <v>3.9038000000000003E-2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1.0843999999999999E-2</v>
          </cell>
          <cell r="I524">
            <v>3.9038000000000003E-2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1.0843999999999999E-2</v>
          </cell>
          <cell r="I525">
            <v>3.9038000000000003E-2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1.0843999999999999E-2</v>
          </cell>
          <cell r="I526">
            <v>3.9038000000000003E-2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1.0843999999999999E-2</v>
          </cell>
          <cell r="I527">
            <v>3.9038000000000003E-2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1.0843999999999999E-2</v>
          </cell>
          <cell r="I528">
            <v>3.9038000000000003E-2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1.0843999999999999E-2</v>
          </cell>
          <cell r="I529">
            <v>3.9038000000000003E-2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1.1115999999999999E-2</v>
          </cell>
          <cell r="I530">
            <v>4.0017999999999998E-2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1.0697999999999999E-2</v>
          </cell>
          <cell r="I531">
            <v>3.8512999999999999E-2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1.1094E-2</v>
          </cell>
          <cell r="I532">
            <v>3.9938000000000001E-2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1.1094E-2</v>
          </cell>
          <cell r="I533">
            <v>3.9938000000000001E-2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1.1094E-2</v>
          </cell>
          <cell r="I534">
            <v>3.9938000000000001E-2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1.1094E-2</v>
          </cell>
          <cell r="I535">
            <v>3.9938000000000001E-2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1.1094E-2</v>
          </cell>
          <cell r="I536">
            <v>3.9938000000000001E-2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1.1094E-2</v>
          </cell>
          <cell r="I537">
            <v>3.9938000000000001E-2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1.0499E-2</v>
          </cell>
          <cell r="I538">
            <v>3.7796000000000003E-2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1.0499E-2</v>
          </cell>
          <cell r="I539">
            <v>3.7796000000000003E-2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1.0499E-2</v>
          </cell>
          <cell r="I540">
            <v>3.7796000000000003E-2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1.0499E-2</v>
          </cell>
          <cell r="I541">
            <v>3.7796000000000003E-2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1.0499E-2</v>
          </cell>
          <cell r="I542">
            <v>3.7796000000000003E-2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1.0321E-2</v>
          </cell>
          <cell r="I543">
            <v>3.7156000000000002E-2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1.0321E-2</v>
          </cell>
          <cell r="I544">
            <v>3.7156000000000002E-2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1.0321E-2</v>
          </cell>
          <cell r="I545">
            <v>3.7156000000000002E-2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1.0514000000000001E-2</v>
          </cell>
          <cell r="I546">
            <v>3.7850000000000002E-2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1.0514000000000001E-2</v>
          </cell>
          <cell r="I547">
            <v>3.7850000000000002E-2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1.0514000000000001E-2</v>
          </cell>
          <cell r="I548">
            <v>3.7850000000000002E-2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1.0514000000000001E-2</v>
          </cell>
          <cell r="I549">
            <v>3.7850000000000002E-2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1.0514000000000001E-2</v>
          </cell>
          <cell r="I550">
            <v>3.7850000000000002E-2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1.0514000000000001E-2</v>
          </cell>
          <cell r="I551">
            <v>3.7850000000000002E-2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1.0338E-2</v>
          </cell>
          <cell r="I552">
            <v>3.7217E-2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1.0338E-2</v>
          </cell>
          <cell r="I553">
            <v>3.7217E-2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1.0338E-2</v>
          </cell>
          <cell r="I554">
            <v>3.7217E-2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1.0543E-2</v>
          </cell>
          <cell r="I555">
            <v>3.7955000000000003E-2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1.0543E-2</v>
          </cell>
          <cell r="I556">
            <v>3.7955000000000003E-2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1.0543E-2</v>
          </cell>
          <cell r="I557">
            <v>3.7955000000000003E-2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1.0543E-2</v>
          </cell>
          <cell r="I558">
            <v>3.7955000000000003E-2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1.0543E-2</v>
          </cell>
          <cell r="I559">
            <v>3.7955000000000003E-2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1.0543E-2</v>
          </cell>
          <cell r="I560">
            <v>3.7955000000000003E-2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1.0543E-2</v>
          </cell>
          <cell r="I561">
            <v>3.7955000000000003E-2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1.0543E-2</v>
          </cell>
          <cell r="I562">
            <v>3.7955000000000003E-2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1.0543E-2</v>
          </cell>
          <cell r="I563">
            <v>3.7955000000000003E-2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1.0481000000000001E-2</v>
          </cell>
          <cell r="I564">
            <v>3.7732000000000002E-2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1.0481000000000001E-2</v>
          </cell>
          <cell r="I565">
            <v>3.7732000000000002E-2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1.0366E-2</v>
          </cell>
          <cell r="I566">
            <v>3.7317999999999997E-2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1.0366E-2</v>
          </cell>
          <cell r="I567">
            <v>3.7317999999999997E-2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1.0366E-2</v>
          </cell>
          <cell r="I568">
            <v>3.7317999999999997E-2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1.0366E-2</v>
          </cell>
          <cell r="I569">
            <v>3.7317999999999997E-2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1.0366E-2</v>
          </cell>
          <cell r="I570">
            <v>3.7317999999999997E-2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1.0366E-2</v>
          </cell>
          <cell r="I571">
            <v>3.7317999999999997E-2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1.0366E-2</v>
          </cell>
          <cell r="I572">
            <v>3.7317999999999997E-2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1.0366E-2</v>
          </cell>
          <cell r="I573">
            <v>3.7317999999999997E-2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1.0366E-2</v>
          </cell>
          <cell r="I574">
            <v>3.7317999999999997E-2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1.0366E-2</v>
          </cell>
          <cell r="I575">
            <v>3.7317999999999997E-2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1.0366E-2</v>
          </cell>
          <cell r="I576">
            <v>3.7317999999999997E-2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1.0366E-2</v>
          </cell>
          <cell r="I577">
            <v>3.7317999999999997E-2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1.0366E-2</v>
          </cell>
          <cell r="I578">
            <v>3.7317999999999997E-2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1.0366E-2</v>
          </cell>
          <cell r="I579">
            <v>3.7317999999999997E-2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1.0366E-2</v>
          </cell>
          <cell r="I580">
            <v>3.7317999999999997E-2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1.0366E-2</v>
          </cell>
          <cell r="I581">
            <v>3.7317999999999997E-2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1.0366E-2</v>
          </cell>
          <cell r="I582">
            <v>3.7317999999999997E-2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1.0872E-2</v>
          </cell>
          <cell r="I583">
            <v>3.9139E-2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1.0872E-2</v>
          </cell>
          <cell r="I584">
            <v>3.9139E-2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1.0331999999999999E-2</v>
          </cell>
          <cell r="I585">
            <v>3.7194999999999999E-2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1.0331999999999999E-2</v>
          </cell>
          <cell r="I586">
            <v>3.7194999999999999E-2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1.0331999999999999E-2</v>
          </cell>
          <cell r="I587">
            <v>3.7194999999999999E-2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1.0331999999999999E-2</v>
          </cell>
          <cell r="I588">
            <v>3.7194999999999999E-2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1.0331999999999999E-2</v>
          </cell>
          <cell r="I589">
            <v>3.7194999999999999E-2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1.0331999999999999E-2</v>
          </cell>
          <cell r="I590">
            <v>3.7194999999999999E-2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1.0331999999999999E-2</v>
          </cell>
          <cell r="I591">
            <v>3.7194999999999999E-2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1.0331999999999999E-2</v>
          </cell>
          <cell r="I592">
            <v>3.7194999999999999E-2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1.0331999999999999E-2</v>
          </cell>
          <cell r="I593">
            <v>3.7194999999999999E-2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1.0331999999999999E-2</v>
          </cell>
          <cell r="I594">
            <v>3.7194999999999999E-2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1.0331999999999999E-2</v>
          </cell>
          <cell r="I595">
            <v>3.7194999999999999E-2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1.0331999999999999E-2</v>
          </cell>
          <cell r="I596">
            <v>3.7194999999999999E-2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1.0331999999999999E-2</v>
          </cell>
          <cell r="I597">
            <v>3.7194999999999999E-2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1.0331999999999999E-2</v>
          </cell>
          <cell r="I598">
            <v>3.7194999999999999E-2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1.0331999999999999E-2</v>
          </cell>
          <cell r="I599">
            <v>3.7194999999999999E-2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1.0331999999999999E-2</v>
          </cell>
          <cell r="I600">
            <v>3.7194999999999999E-2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1.0331999999999999E-2</v>
          </cell>
          <cell r="I601">
            <v>3.7194999999999999E-2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1.0331999999999999E-2</v>
          </cell>
          <cell r="I602">
            <v>3.7194999999999999E-2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1.0331999999999999E-2</v>
          </cell>
          <cell r="I603">
            <v>3.7194999999999999E-2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1.0331999999999999E-2</v>
          </cell>
          <cell r="I604">
            <v>3.7194999999999999E-2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1.0331999999999999E-2</v>
          </cell>
          <cell r="I605">
            <v>3.7194999999999999E-2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1.0316000000000001E-2</v>
          </cell>
          <cell r="I606">
            <v>3.7137999999999997E-2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1.0331999999999999E-2</v>
          </cell>
          <cell r="I607">
            <v>3.7194999999999999E-2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1.0331999999999999E-2</v>
          </cell>
          <cell r="I608">
            <v>3.7194999999999999E-2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1.0331999999999999E-2</v>
          </cell>
          <cell r="I609">
            <v>3.7194999999999999E-2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1.0331999999999999E-2</v>
          </cell>
          <cell r="I610">
            <v>3.7194999999999999E-2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1.0331999999999999E-2</v>
          </cell>
          <cell r="I611">
            <v>3.7194999999999999E-2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1.0315E-2</v>
          </cell>
          <cell r="I612">
            <v>3.7134E-2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1.0315E-2</v>
          </cell>
          <cell r="I613">
            <v>3.7134E-2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1.0311000000000001E-2</v>
          </cell>
          <cell r="I614">
            <v>3.712E-2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1.0311000000000001E-2</v>
          </cell>
          <cell r="I615">
            <v>3.712E-2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1.0311000000000001E-2</v>
          </cell>
          <cell r="I616">
            <v>3.712E-2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1.0311000000000001E-2</v>
          </cell>
          <cell r="I617">
            <v>3.712E-2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1.0311000000000001E-2</v>
          </cell>
          <cell r="I618">
            <v>3.712E-2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1.0311000000000001E-2</v>
          </cell>
          <cell r="I619">
            <v>3.712E-2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1.0311000000000001E-2</v>
          </cell>
          <cell r="I620">
            <v>3.712E-2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1.0311000000000001E-2</v>
          </cell>
          <cell r="I621">
            <v>3.712E-2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1.0311000000000001E-2</v>
          </cell>
          <cell r="I622">
            <v>3.712E-2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1.0311000000000001E-2</v>
          </cell>
          <cell r="I623">
            <v>3.712E-2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1.0311000000000001E-2</v>
          </cell>
          <cell r="I624">
            <v>3.712E-2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1.0311000000000001E-2</v>
          </cell>
          <cell r="I625">
            <v>3.712E-2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1.0311000000000001E-2</v>
          </cell>
          <cell r="I626">
            <v>3.712E-2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1.1475000000000001E-2</v>
          </cell>
          <cell r="I627">
            <v>4.1309999999999999E-2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1.1475000000000001E-2</v>
          </cell>
          <cell r="I628">
            <v>4.1309999999999999E-2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1.1475000000000001E-2</v>
          </cell>
          <cell r="I629">
            <v>4.1309999999999999E-2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1.1475000000000001E-2</v>
          </cell>
          <cell r="I630">
            <v>4.1309999999999999E-2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1.1475000000000001E-2</v>
          </cell>
          <cell r="I631">
            <v>4.1309999999999999E-2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1.1475000000000001E-2</v>
          </cell>
          <cell r="I632">
            <v>4.1309999999999999E-2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1.1475000000000001E-2</v>
          </cell>
          <cell r="I633">
            <v>4.1309999999999999E-2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1.1475000000000001E-2</v>
          </cell>
          <cell r="I634">
            <v>4.1309999999999999E-2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1.1475000000000001E-2</v>
          </cell>
          <cell r="I635">
            <v>4.1309999999999999E-2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1.1475000000000001E-2</v>
          </cell>
          <cell r="I636">
            <v>4.1309999999999999E-2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1.1475000000000001E-2</v>
          </cell>
          <cell r="I637">
            <v>4.1309999999999999E-2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1.1475000000000001E-2</v>
          </cell>
          <cell r="I638">
            <v>4.1309999999999999E-2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1.1475000000000001E-2</v>
          </cell>
          <cell r="I639">
            <v>4.1309999999999999E-2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1.1475000000000001E-2</v>
          </cell>
          <cell r="I640">
            <v>4.1309999999999999E-2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1.1475000000000001E-2</v>
          </cell>
          <cell r="I641">
            <v>4.1309999999999999E-2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1.1475000000000001E-2</v>
          </cell>
          <cell r="I642">
            <v>4.1309999999999999E-2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1.1475000000000001E-2</v>
          </cell>
          <cell r="I643">
            <v>4.1309999999999999E-2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1.1475000000000001E-2</v>
          </cell>
          <cell r="I644">
            <v>4.1309999999999999E-2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1.1521E-2</v>
          </cell>
          <cell r="I645">
            <v>4.1475999999999999E-2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1.1521E-2</v>
          </cell>
          <cell r="I646">
            <v>4.1475999999999999E-2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1.1521E-2</v>
          </cell>
          <cell r="I647">
            <v>4.1475999999999999E-2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1.0966999999999999E-2</v>
          </cell>
          <cell r="I648">
            <v>3.9481000000000002E-2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1.0966999999999999E-2</v>
          </cell>
          <cell r="I649">
            <v>3.9481000000000002E-2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1.1521E-2</v>
          </cell>
          <cell r="I650">
            <v>4.1475999999999999E-2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1.1521E-2</v>
          </cell>
          <cell r="I651">
            <v>4.1475999999999999E-2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1.1583E-2</v>
          </cell>
          <cell r="I652">
            <v>4.1699E-2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1.0865E-2</v>
          </cell>
          <cell r="I653">
            <v>3.9114000000000003E-2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1.0865E-2</v>
          </cell>
          <cell r="I654">
            <v>3.9114000000000003E-2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1.0876E-2</v>
          </cell>
          <cell r="I655">
            <v>3.9154000000000001E-2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1.0876E-2</v>
          </cell>
          <cell r="I656">
            <v>3.9154000000000001E-2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1.0876E-2</v>
          </cell>
          <cell r="I657">
            <v>3.9154000000000001E-2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1.0876E-2</v>
          </cell>
          <cell r="I658">
            <v>3.9154000000000001E-2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1.0876E-2</v>
          </cell>
          <cell r="I659">
            <v>3.9154000000000001E-2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1.0876E-2</v>
          </cell>
          <cell r="I660">
            <v>3.9154000000000001E-2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1.0876E-2</v>
          </cell>
          <cell r="I661">
            <v>3.9154000000000001E-2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1.0876E-2</v>
          </cell>
          <cell r="I662">
            <v>3.9154000000000001E-2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1.0876E-2</v>
          </cell>
          <cell r="I663">
            <v>3.9154000000000001E-2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1.0876E-2</v>
          </cell>
          <cell r="I664">
            <v>3.9154000000000001E-2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1.0876E-2</v>
          </cell>
          <cell r="I665">
            <v>3.9154000000000001E-2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1.0876E-2</v>
          </cell>
          <cell r="I666">
            <v>3.9154000000000001E-2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1.0876E-2</v>
          </cell>
          <cell r="I667">
            <v>3.9154000000000001E-2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1.0876E-2</v>
          </cell>
          <cell r="I668">
            <v>3.9154000000000001E-2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1.0876E-2</v>
          </cell>
          <cell r="I669">
            <v>3.9154000000000001E-2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1.0876E-2</v>
          </cell>
          <cell r="I670">
            <v>3.9154000000000001E-2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1.0876E-2</v>
          </cell>
          <cell r="I671">
            <v>3.9154000000000001E-2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1.0876E-2</v>
          </cell>
          <cell r="I672">
            <v>3.9154000000000001E-2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1.0876E-2</v>
          </cell>
          <cell r="I673">
            <v>3.9154000000000001E-2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1.0876E-2</v>
          </cell>
          <cell r="I674">
            <v>3.9154000000000001E-2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1.0876E-2</v>
          </cell>
          <cell r="I675">
            <v>3.9154000000000001E-2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1.0876E-2</v>
          </cell>
          <cell r="I676">
            <v>3.9154000000000001E-2</v>
          </cell>
        </row>
        <row r="677">
          <cell r="D677" t="str">
            <v>SM1157D0</v>
          </cell>
          <cell r="G677" t="str">
            <v>VMOLTR</v>
          </cell>
          <cell r="H677">
            <v>1.0876E-2</v>
          </cell>
          <cell r="I677">
            <v>3.9154000000000001E-2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1.0918000000000001E-2</v>
          </cell>
          <cell r="I678">
            <v>3.9305E-2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1.0918000000000001E-2</v>
          </cell>
          <cell r="I679">
            <v>3.9305E-2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1.0918000000000001E-2</v>
          </cell>
          <cell r="I680">
            <v>3.9305E-2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1.0918000000000001E-2</v>
          </cell>
          <cell r="I681">
            <v>3.9305E-2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1.0918000000000001E-2</v>
          </cell>
          <cell r="I682">
            <v>3.9305E-2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1.0918000000000001E-2</v>
          </cell>
          <cell r="I683">
            <v>3.9305E-2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1.0918000000000001E-2</v>
          </cell>
          <cell r="I684">
            <v>3.9305E-2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1.0918000000000001E-2</v>
          </cell>
          <cell r="I685">
            <v>3.9305E-2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1.0918000000000001E-2</v>
          </cell>
          <cell r="I686">
            <v>3.9305E-2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1.0918000000000001E-2</v>
          </cell>
          <cell r="I687">
            <v>3.9305E-2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1.0918000000000001E-2</v>
          </cell>
          <cell r="I688">
            <v>3.9305E-2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1.0918000000000001E-2</v>
          </cell>
          <cell r="I689">
            <v>3.9305E-2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1.0918000000000001E-2</v>
          </cell>
          <cell r="I690">
            <v>3.9305E-2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1.0918000000000001E-2</v>
          </cell>
          <cell r="I691">
            <v>3.9305E-2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1.0675E-2</v>
          </cell>
          <cell r="I692">
            <v>3.8429999999999999E-2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1.0673999999999999E-2</v>
          </cell>
          <cell r="I693">
            <v>3.8426000000000002E-2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1.0673999999999999E-2</v>
          </cell>
          <cell r="I694">
            <v>3.8426000000000002E-2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1.0673999999999999E-2</v>
          </cell>
          <cell r="I695">
            <v>3.8426000000000002E-2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1.0673999999999999E-2</v>
          </cell>
          <cell r="I696">
            <v>3.8426000000000002E-2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1.0673999999999999E-2</v>
          </cell>
          <cell r="I697">
            <v>3.8426000000000002E-2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1.0673999999999999E-2</v>
          </cell>
          <cell r="I698">
            <v>3.8426000000000002E-2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1.0673999999999999E-2</v>
          </cell>
          <cell r="I699">
            <v>3.8426000000000002E-2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1.0788000000000001E-2</v>
          </cell>
          <cell r="I700">
            <v>3.8837000000000003E-2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1.0788000000000001E-2</v>
          </cell>
          <cell r="I701">
            <v>3.8837000000000003E-2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1.0788000000000001E-2</v>
          </cell>
          <cell r="I702">
            <v>3.8837000000000003E-2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1.0788000000000001E-2</v>
          </cell>
          <cell r="I703">
            <v>3.8837000000000003E-2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1.0788000000000001E-2</v>
          </cell>
          <cell r="I704">
            <v>3.8837000000000003E-2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1.0788000000000001E-2</v>
          </cell>
          <cell r="I705">
            <v>3.8837000000000003E-2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1.0788000000000001E-2</v>
          </cell>
          <cell r="I706">
            <v>3.8837000000000003E-2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1.0788000000000001E-2</v>
          </cell>
          <cell r="I707">
            <v>3.8837000000000003E-2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1.0788000000000001E-2</v>
          </cell>
          <cell r="I708">
            <v>3.8837000000000003E-2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1.0788000000000001E-2</v>
          </cell>
          <cell r="I709">
            <v>3.8837000000000003E-2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1.0788000000000001E-2</v>
          </cell>
          <cell r="I710">
            <v>3.8837000000000003E-2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1.0788000000000001E-2</v>
          </cell>
          <cell r="I711">
            <v>3.8837000000000003E-2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1.0788000000000001E-2</v>
          </cell>
          <cell r="I712">
            <v>3.8837000000000003E-2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1.0788000000000001E-2</v>
          </cell>
          <cell r="I713">
            <v>3.8837000000000003E-2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1.0675E-2</v>
          </cell>
          <cell r="I714">
            <v>3.8429999999999999E-2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1.0675E-2</v>
          </cell>
          <cell r="I715">
            <v>3.8429999999999999E-2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1.0675E-2</v>
          </cell>
          <cell r="I716">
            <v>3.8429999999999999E-2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1.0918000000000001E-2</v>
          </cell>
          <cell r="I717">
            <v>3.9305E-2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1.0442999999999999E-2</v>
          </cell>
          <cell r="I718">
            <v>3.7595000000000003E-2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1.0442999999999999E-2</v>
          </cell>
          <cell r="I719">
            <v>3.7595000000000003E-2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1.0442999999999999E-2</v>
          </cell>
          <cell r="I720">
            <v>3.7595000000000003E-2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1.0442999999999999E-2</v>
          </cell>
          <cell r="I721">
            <v>3.7595000000000003E-2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1.0442999999999999E-2</v>
          </cell>
          <cell r="I722">
            <v>3.7595000000000003E-2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1.0442999999999999E-2</v>
          </cell>
          <cell r="I723">
            <v>3.7595000000000003E-2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1.0442999999999999E-2</v>
          </cell>
          <cell r="I724">
            <v>3.7595000000000003E-2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1.0442999999999999E-2</v>
          </cell>
          <cell r="I725">
            <v>3.7595000000000003E-2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1.0442999999999999E-2</v>
          </cell>
          <cell r="I726">
            <v>3.7595000000000003E-2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1.0442999999999999E-2</v>
          </cell>
          <cell r="I727">
            <v>3.7595000000000003E-2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1.0474000000000001E-2</v>
          </cell>
          <cell r="I728">
            <v>3.7706000000000003E-2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1.0474000000000001E-2</v>
          </cell>
          <cell r="I729">
            <v>3.7706000000000003E-2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1.0474000000000001E-2</v>
          </cell>
          <cell r="I730">
            <v>3.7706000000000003E-2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1.0474000000000001E-2</v>
          </cell>
          <cell r="I731">
            <v>3.7706000000000003E-2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1.0474000000000001E-2</v>
          </cell>
          <cell r="I732">
            <v>3.7706000000000003E-2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1.0474000000000001E-2</v>
          </cell>
          <cell r="I733">
            <v>3.7706000000000003E-2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1.0474000000000001E-2</v>
          </cell>
          <cell r="I734">
            <v>3.7706000000000003E-2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1.0474000000000001E-2</v>
          </cell>
          <cell r="I735">
            <v>3.7706000000000003E-2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1.0474000000000001E-2</v>
          </cell>
          <cell r="I736">
            <v>3.7706000000000003E-2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1.0474000000000001E-2</v>
          </cell>
          <cell r="I737">
            <v>3.7706000000000003E-2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1.0474000000000001E-2</v>
          </cell>
          <cell r="I738">
            <v>3.7706000000000003E-2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1.0474000000000001E-2</v>
          </cell>
          <cell r="I739">
            <v>3.7706000000000003E-2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1.0474000000000001E-2</v>
          </cell>
          <cell r="I740">
            <v>3.7706000000000003E-2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1.0474000000000001E-2</v>
          </cell>
          <cell r="I741">
            <v>3.7706000000000003E-2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1.0474000000000001E-2</v>
          </cell>
          <cell r="I742">
            <v>3.7706000000000003E-2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1.0439E-2</v>
          </cell>
          <cell r="I743">
            <v>3.7580000000000002E-2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1.0439E-2</v>
          </cell>
          <cell r="I744">
            <v>3.7580000000000002E-2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1.0439E-2</v>
          </cell>
          <cell r="I745">
            <v>3.7580000000000002E-2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1.0439E-2</v>
          </cell>
          <cell r="I746">
            <v>3.7580000000000002E-2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1.0439E-2</v>
          </cell>
          <cell r="I747">
            <v>3.7580000000000002E-2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1.0439E-2</v>
          </cell>
          <cell r="I748">
            <v>3.7580000000000002E-2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1.0439E-2</v>
          </cell>
          <cell r="I749">
            <v>3.7580000000000002E-2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1.0439E-2</v>
          </cell>
          <cell r="I750">
            <v>3.7580000000000002E-2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1.0439E-2</v>
          </cell>
          <cell r="I751">
            <v>3.7580000000000002E-2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1.0439E-2</v>
          </cell>
          <cell r="I752">
            <v>3.7580000000000002E-2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1.0439E-2</v>
          </cell>
          <cell r="I753">
            <v>3.7580000000000002E-2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1.0439E-2</v>
          </cell>
          <cell r="I754">
            <v>3.7580000000000002E-2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1.0439E-2</v>
          </cell>
          <cell r="I755">
            <v>3.7580000000000002E-2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1.0439E-2</v>
          </cell>
          <cell r="I756">
            <v>3.7580000000000002E-2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1.0439E-2</v>
          </cell>
          <cell r="I757">
            <v>3.7580000000000002E-2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1.0439E-2</v>
          </cell>
          <cell r="I758">
            <v>3.7580000000000002E-2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1.0439E-2</v>
          </cell>
          <cell r="I759">
            <v>3.7580000000000002E-2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1.0439E-2</v>
          </cell>
          <cell r="I760">
            <v>3.7580000000000002E-2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1.0439E-2</v>
          </cell>
          <cell r="I761">
            <v>3.7580000000000002E-2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1.0439E-2</v>
          </cell>
          <cell r="I762">
            <v>3.7580000000000002E-2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1.0439E-2</v>
          </cell>
          <cell r="I763">
            <v>3.7580000000000002E-2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1.0439E-2</v>
          </cell>
          <cell r="I764">
            <v>3.7580000000000002E-2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1.0439E-2</v>
          </cell>
          <cell r="I765">
            <v>3.7580000000000002E-2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1.0439E-2</v>
          </cell>
          <cell r="I766">
            <v>3.7580000000000002E-2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1.0439E-2</v>
          </cell>
          <cell r="I767">
            <v>3.7580000000000002E-2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1.0439E-2</v>
          </cell>
          <cell r="I768">
            <v>3.7580000000000002E-2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1.0439E-2</v>
          </cell>
          <cell r="I769">
            <v>3.7580000000000002E-2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1.0439E-2</v>
          </cell>
          <cell r="I770">
            <v>3.7580000000000002E-2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1.0463E-2</v>
          </cell>
          <cell r="I771">
            <v>3.7666999999999999E-2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1.0463E-2</v>
          </cell>
          <cell r="I772">
            <v>3.7666999999999999E-2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1.0463E-2</v>
          </cell>
          <cell r="I773">
            <v>3.7666999999999999E-2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1.0463E-2</v>
          </cell>
          <cell r="I774">
            <v>3.7666999999999999E-2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1.0463E-2</v>
          </cell>
          <cell r="I775">
            <v>3.7666999999999999E-2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1.0463E-2</v>
          </cell>
          <cell r="I776">
            <v>3.7666999999999999E-2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1.0463E-2</v>
          </cell>
          <cell r="I777">
            <v>3.7666999999999999E-2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1.0463E-2</v>
          </cell>
          <cell r="I778">
            <v>3.7666999999999999E-2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1.0463E-2</v>
          </cell>
          <cell r="I779">
            <v>3.7666999999999999E-2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1.0463E-2</v>
          </cell>
          <cell r="I780">
            <v>3.7666999999999999E-2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1.0463E-2</v>
          </cell>
          <cell r="I781">
            <v>3.7666999999999999E-2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1.0463E-2</v>
          </cell>
          <cell r="I782">
            <v>3.7666999999999999E-2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1.0463E-2</v>
          </cell>
          <cell r="I783">
            <v>3.7666999999999999E-2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1.0463E-2</v>
          </cell>
          <cell r="I784">
            <v>3.7666999999999999E-2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1.0462000000000001E-2</v>
          </cell>
          <cell r="I785">
            <v>3.7663000000000002E-2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1.0429000000000001E-2</v>
          </cell>
          <cell r="I786">
            <v>3.7544000000000001E-2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1.0429000000000001E-2</v>
          </cell>
          <cell r="I787">
            <v>3.7544000000000001E-2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1.0429000000000001E-2</v>
          </cell>
          <cell r="I788">
            <v>3.7544000000000001E-2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1.0429000000000001E-2</v>
          </cell>
          <cell r="I789">
            <v>3.7544000000000001E-2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1.0429000000000001E-2</v>
          </cell>
          <cell r="I790">
            <v>3.7544000000000001E-2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1.0429000000000001E-2</v>
          </cell>
          <cell r="I791">
            <v>3.7544000000000001E-2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1.0429000000000001E-2</v>
          </cell>
          <cell r="I792">
            <v>3.7544000000000001E-2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1.0429000000000001E-2</v>
          </cell>
          <cell r="I793">
            <v>3.7544000000000001E-2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1.0429000000000001E-2</v>
          </cell>
          <cell r="I794">
            <v>3.7544000000000001E-2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1.0429000000000001E-2</v>
          </cell>
          <cell r="I795">
            <v>3.7544000000000001E-2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1.0429000000000001E-2</v>
          </cell>
          <cell r="I796">
            <v>3.7544000000000001E-2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1.0429000000000001E-2</v>
          </cell>
          <cell r="I797">
            <v>3.7544000000000001E-2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1.0429000000000001E-2</v>
          </cell>
          <cell r="I798">
            <v>3.7544000000000001E-2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1.0429000000000001E-2</v>
          </cell>
          <cell r="I799">
            <v>3.7544000000000001E-2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1.0429000000000001E-2</v>
          </cell>
          <cell r="I800">
            <v>3.7544000000000001E-2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1.044E-2</v>
          </cell>
          <cell r="I801">
            <v>3.7583999999999999E-2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1.044E-2</v>
          </cell>
          <cell r="I802">
            <v>3.7583999999999999E-2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1.044E-2</v>
          </cell>
          <cell r="I803">
            <v>3.7583999999999999E-2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1.044E-2</v>
          </cell>
          <cell r="I804">
            <v>3.7583999999999999E-2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1.044E-2</v>
          </cell>
          <cell r="I805">
            <v>3.7583999999999999E-2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1.044E-2</v>
          </cell>
          <cell r="I806">
            <v>3.7583999999999999E-2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1.044E-2</v>
          </cell>
          <cell r="I807">
            <v>3.7583999999999999E-2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1.044E-2</v>
          </cell>
          <cell r="I808">
            <v>3.7583999999999999E-2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1.044E-2</v>
          </cell>
          <cell r="I809">
            <v>3.7583999999999999E-2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1.044E-2</v>
          </cell>
          <cell r="I810">
            <v>3.7583999999999999E-2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1.044E-2</v>
          </cell>
          <cell r="I811">
            <v>3.7583999999999999E-2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1.044E-2</v>
          </cell>
          <cell r="I812">
            <v>3.7583999999999999E-2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1.044E-2</v>
          </cell>
          <cell r="I813">
            <v>3.7583999999999999E-2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1.044E-2</v>
          </cell>
          <cell r="I814">
            <v>3.7583999999999999E-2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1.044E-2</v>
          </cell>
          <cell r="I815">
            <v>3.7583999999999999E-2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1.044E-2</v>
          </cell>
          <cell r="I816">
            <v>3.7583999999999999E-2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1.044E-2</v>
          </cell>
          <cell r="I817">
            <v>3.7583999999999999E-2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1.044E-2</v>
          </cell>
          <cell r="I818">
            <v>3.7583999999999999E-2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1.044E-2</v>
          </cell>
          <cell r="I819">
            <v>3.7583999999999999E-2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1.044E-2</v>
          </cell>
          <cell r="I820">
            <v>3.7583999999999999E-2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1.044E-2</v>
          </cell>
          <cell r="I821">
            <v>3.7583999999999999E-2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1.044E-2</v>
          </cell>
          <cell r="I822">
            <v>3.7583999999999999E-2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1.044E-2</v>
          </cell>
          <cell r="I823">
            <v>3.7583999999999999E-2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1.044E-2</v>
          </cell>
          <cell r="I824">
            <v>3.7583999999999999E-2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1.044E-2</v>
          </cell>
          <cell r="I825">
            <v>3.7583999999999999E-2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1.044E-2</v>
          </cell>
          <cell r="I826">
            <v>3.7583999999999999E-2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1.044E-2</v>
          </cell>
          <cell r="I827">
            <v>3.7583999999999999E-2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1.044E-2</v>
          </cell>
          <cell r="I828">
            <v>3.7583999999999999E-2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1.044E-2</v>
          </cell>
          <cell r="I829">
            <v>3.7583999999999999E-2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1.0473E-2</v>
          </cell>
          <cell r="I830">
            <v>3.7703E-2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1.0473E-2</v>
          </cell>
          <cell r="I831">
            <v>3.7703E-2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1.0473E-2</v>
          </cell>
          <cell r="I832">
            <v>3.7703E-2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1.0473E-2</v>
          </cell>
          <cell r="I833">
            <v>3.7703E-2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1.0473E-2</v>
          </cell>
          <cell r="I834">
            <v>3.7703E-2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1.0473E-2</v>
          </cell>
          <cell r="I835">
            <v>3.7703E-2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1.0473E-2</v>
          </cell>
          <cell r="I836">
            <v>3.7703E-2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1.0473E-2</v>
          </cell>
          <cell r="I837">
            <v>3.7703E-2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1.0473E-2</v>
          </cell>
          <cell r="I838">
            <v>3.7703E-2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1.0473E-2</v>
          </cell>
          <cell r="I839">
            <v>3.7703E-2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1.0473E-2</v>
          </cell>
          <cell r="I840">
            <v>3.7703E-2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1.0473E-2</v>
          </cell>
          <cell r="I841">
            <v>3.7703E-2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1.0473E-2</v>
          </cell>
          <cell r="I842">
            <v>3.7703E-2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1.0473E-2</v>
          </cell>
          <cell r="I843">
            <v>3.7703E-2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1.0473E-2</v>
          </cell>
          <cell r="I844">
            <v>3.7703E-2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1.0473E-2</v>
          </cell>
          <cell r="I845">
            <v>3.7703E-2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1.0473E-2</v>
          </cell>
          <cell r="I846">
            <v>3.7703E-2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1.0473E-2</v>
          </cell>
          <cell r="I847">
            <v>3.7703E-2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1.0473E-2</v>
          </cell>
          <cell r="I848">
            <v>3.7703E-2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1.0473E-2</v>
          </cell>
          <cell r="I849">
            <v>3.7703E-2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1.0473E-2</v>
          </cell>
          <cell r="I850">
            <v>3.7703E-2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1.0473E-2</v>
          </cell>
          <cell r="I851">
            <v>3.7703E-2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1.0473E-2</v>
          </cell>
          <cell r="I852">
            <v>3.7703E-2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1.0459E-2</v>
          </cell>
          <cell r="I853">
            <v>3.7651999999999998E-2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1.0459E-2</v>
          </cell>
          <cell r="I854">
            <v>3.7651999999999998E-2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1.0459E-2</v>
          </cell>
          <cell r="I855">
            <v>3.7651999999999998E-2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1.0459E-2</v>
          </cell>
          <cell r="I856">
            <v>3.7651999999999998E-2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1.0459E-2</v>
          </cell>
          <cell r="I857">
            <v>3.7651999999999998E-2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1.0459E-2</v>
          </cell>
          <cell r="I858">
            <v>3.7651999999999998E-2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1.0459E-2</v>
          </cell>
          <cell r="I859">
            <v>3.7651999999999998E-2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1.0459E-2</v>
          </cell>
          <cell r="I860">
            <v>3.7651999999999998E-2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1.0459E-2</v>
          </cell>
          <cell r="I861">
            <v>3.7651999999999998E-2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1.0459E-2</v>
          </cell>
          <cell r="I862">
            <v>3.7651999999999998E-2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1.0459E-2</v>
          </cell>
          <cell r="I863">
            <v>3.7651999999999998E-2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1.0459E-2</v>
          </cell>
          <cell r="I864">
            <v>3.7651999999999998E-2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1.0459E-2</v>
          </cell>
          <cell r="I865">
            <v>3.7651999999999998E-2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1.0459E-2</v>
          </cell>
          <cell r="I866">
            <v>3.7651999999999998E-2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1.0459E-2</v>
          </cell>
          <cell r="I867">
            <v>3.7651999999999998E-2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1.0459E-2</v>
          </cell>
          <cell r="I868">
            <v>3.7651999999999998E-2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1.0473E-2</v>
          </cell>
          <cell r="I869">
            <v>3.7703E-2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1.0473E-2</v>
          </cell>
          <cell r="I870">
            <v>3.7703E-2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1.0473E-2</v>
          </cell>
          <cell r="I871">
            <v>3.7703E-2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1.0473E-2</v>
          </cell>
          <cell r="I872">
            <v>3.7703E-2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1.0473E-2</v>
          </cell>
          <cell r="I873">
            <v>3.7703E-2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1.0473E-2</v>
          </cell>
          <cell r="I874">
            <v>3.7703E-2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1.0473E-2</v>
          </cell>
          <cell r="I875">
            <v>3.7703E-2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1.0473E-2</v>
          </cell>
          <cell r="I876">
            <v>3.7703E-2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1.0473E-2</v>
          </cell>
          <cell r="I877">
            <v>3.7703E-2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1.0473E-2</v>
          </cell>
          <cell r="I878">
            <v>3.7703E-2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1.0460000000000001E-2</v>
          </cell>
          <cell r="I879">
            <v>3.7656000000000002E-2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1.0460000000000001E-2</v>
          </cell>
          <cell r="I880">
            <v>3.7656000000000002E-2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1.0460000000000001E-2</v>
          </cell>
          <cell r="I881">
            <v>3.7656000000000002E-2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1.0460000000000001E-2</v>
          </cell>
          <cell r="I882">
            <v>3.7656000000000002E-2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1.0460000000000001E-2</v>
          </cell>
          <cell r="I883">
            <v>3.7656000000000002E-2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1.0460000000000001E-2</v>
          </cell>
          <cell r="I884">
            <v>3.7656000000000002E-2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1.0460000000000001E-2</v>
          </cell>
          <cell r="I885">
            <v>3.7656000000000002E-2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1.0463E-2</v>
          </cell>
          <cell r="I886">
            <v>3.7666999999999999E-2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1.0463E-2</v>
          </cell>
          <cell r="I887">
            <v>3.7666999999999999E-2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1.0463E-2</v>
          </cell>
          <cell r="I888">
            <v>3.7666999999999999E-2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1.0463E-2</v>
          </cell>
          <cell r="I889">
            <v>3.7666999999999999E-2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1.0463E-2</v>
          </cell>
          <cell r="I890">
            <v>3.7666999999999999E-2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1.0466E-2</v>
          </cell>
          <cell r="I891">
            <v>3.7678000000000003E-2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1.0466E-2</v>
          </cell>
          <cell r="I892">
            <v>3.7678000000000003E-2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1.0466E-2</v>
          </cell>
          <cell r="I893">
            <v>3.7678000000000003E-2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1.0466E-2</v>
          </cell>
          <cell r="I894">
            <v>3.7678000000000003E-2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1.0470999999999999E-2</v>
          </cell>
          <cell r="I895">
            <v>3.7696E-2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1.0470999999999999E-2</v>
          </cell>
          <cell r="I896">
            <v>3.7696E-2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1.0470999999999999E-2</v>
          </cell>
          <cell r="I897">
            <v>3.7696E-2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1.0470999999999999E-2</v>
          </cell>
          <cell r="I898">
            <v>3.7696E-2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1.0470999999999999E-2</v>
          </cell>
          <cell r="I899">
            <v>3.7696E-2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1.0470999999999999E-2</v>
          </cell>
          <cell r="I900">
            <v>3.7696E-2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1.0470999999999999E-2</v>
          </cell>
          <cell r="I901">
            <v>3.7696E-2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1.0470999999999999E-2</v>
          </cell>
          <cell r="I902">
            <v>3.7696E-2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1.0470999999999999E-2</v>
          </cell>
          <cell r="I903">
            <v>3.7696E-2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1.0470999999999999E-2</v>
          </cell>
          <cell r="I904">
            <v>3.7696E-2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1.0470999999999999E-2</v>
          </cell>
          <cell r="I905">
            <v>3.7696E-2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1.0470999999999999E-2</v>
          </cell>
          <cell r="I906">
            <v>3.7696E-2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1.0470999999999999E-2</v>
          </cell>
          <cell r="I907">
            <v>3.7696E-2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1.0470999999999999E-2</v>
          </cell>
          <cell r="I910">
            <v>3.7696E-2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1.0470999999999999E-2</v>
          </cell>
          <cell r="I911">
            <v>3.7696E-2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1.0468E-2</v>
          </cell>
          <cell r="I912">
            <v>3.7685000000000003E-2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1.0468999999999999E-2</v>
          </cell>
          <cell r="I916">
            <v>3.7687999999999999E-2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1.0482999999999999E-2</v>
          </cell>
          <cell r="I920">
            <v>3.7739000000000002E-2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1.0482999999999999E-2</v>
          </cell>
          <cell r="I927">
            <v>3.7739000000000002E-2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1.0437999999999999E-2</v>
          </cell>
          <cell r="I928">
            <v>3.7576999999999999E-2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1.0437999999999999E-2</v>
          </cell>
          <cell r="I929">
            <v>3.7576999999999999E-2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1.0437999999999999E-2</v>
          </cell>
          <cell r="I930">
            <v>3.7576999999999999E-2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1.0437999999999999E-2</v>
          </cell>
          <cell r="I931">
            <v>3.7576999999999999E-2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1.0437999999999999E-2</v>
          </cell>
          <cell r="I932">
            <v>3.7576999999999999E-2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1.0437999999999999E-2</v>
          </cell>
          <cell r="I933">
            <v>3.7576999999999999E-2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1.0437E-2</v>
          </cell>
          <cell r="I934">
            <v>3.7573000000000002E-2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1.0437E-2</v>
          </cell>
          <cell r="I935">
            <v>3.7573000000000002E-2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1.0437E-2</v>
          </cell>
          <cell r="I936">
            <v>3.7573000000000002E-2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1.0437E-2</v>
          </cell>
          <cell r="I937">
            <v>3.7573000000000002E-2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1.0437E-2</v>
          </cell>
          <cell r="I938">
            <v>3.7573000000000002E-2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1.0437E-2</v>
          </cell>
          <cell r="I939">
            <v>3.7573000000000002E-2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1.0437E-2</v>
          </cell>
          <cell r="I940">
            <v>3.7573000000000002E-2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1.0437E-2</v>
          </cell>
          <cell r="I941">
            <v>3.7573000000000002E-2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1.0437E-2</v>
          </cell>
          <cell r="I942">
            <v>3.7573000000000002E-2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1.0437E-2</v>
          </cell>
          <cell r="I943">
            <v>3.7573000000000002E-2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1.0437E-2</v>
          </cell>
          <cell r="I944">
            <v>3.7573000000000002E-2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1.0437E-2</v>
          </cell>
          <cell r="I945">
            <v>3.7573000000000002E-2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1.0437E-2</v>
          </cell>
          <cell r="I946">
            <v>3.7573000000000002E-2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1.0437E-2</v>
          </cell>
          <cell r="I947">
            <v>3.7573000000000002E-2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1.0437E-2</v>
          </cell>
          <cell r="I948">
            <v>3.7573000000000002E-2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1.0437E-2</v>
          </cell>
          <cell r="I949">
            <v>3.7573000000000002E-2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1.0437E-2</v>
          </cell>
          <cell r="I950">
            <v>3.7573000000000002E-2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1.0437E-2</v>
          </cell>
          <cell r="I951">
            <v>3.7573000000000002E-2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1.0437E-2</v>
          </cell>
          <cell r="I952">
            <v>3.7573000000000002E-2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1.0437E-2</v>
          </cell>
          <cell r="I953">
            <v>3.7573000000000002E-2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1.0437E-2</v>
          </cell>
          <cell r="I954">
            <v>3.7573000000000002E-2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1.0437E-2</v>
          </cell>
          <cell r="I955">
            <v>3.7573000000000002E-2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1.0437E-2</v>
          </cell>
          <cell r="I956">
            <v>3.7573000000000002E-2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1.0437E-2</v>
          </cell>
          <cell r="I957">
            <v>3.7573000000000002E-2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1.0437E-2</v>
          </cell>
          <cell r="I958">
            <v>3.7573000000000002E-2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1.0437E-2</v>
          </cell>
          <cell r="I959">
            <v>3.7573000000000002E-2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1.0437E-2</v>
          </cell>
          <cell r="I960">
            <v>3.7573000000000002E-2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1.0437E-2</v>
          </cell>
          <cell r="I961">
            <v>3.7573000000000002E-2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1.0437E-2</v>
          </cell>
          <cell r="I962">
            <v>3.7573000000000002E-2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1.0437E-2</v>
          </cell>
          <cell r="I963">
            <v>3.7573000000000002E-2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1.0437E-2</v>
          </cell>
          <cell r="I964">
            <v>3.7573000000000002E-2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1.0437E-2</v>
          </cell>
          <cell r="I965">
            <v>3.7573000000000002E-2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1.0437E-2</v>
          </cell>
          <cell r="I966">
            <v>3.7573000000000002E-2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1.0437E-2</v>
          </cell>
          <cell r="I967">
            <v>3.7573000000000002E-2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1.0437E-2</v>
          </cell>
          <cell r="I968">
            <v>3.7573000000000002E-2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1.0437E-2</v>
          </cell>
          <cell r="I969">
            <v>3.7573000000000002E-2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1.0437E-2</v>
          </cell>
          <cell r="I970">
            <v>3.7573000000000002E-2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1.0437E-2</v>
          </cell>
          <cell r="I971">
            <v>3.7573000000000002E-2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1.0437E-2</v>
          </cell>
          <cell r="I972">
            <v>3.7573000000000002E-2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1.0437E-2</v>
          </cell>
          <cell r="I973">
            <v>3.7573000000000002E-2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1.0437E-2</v>
          </cell>
          <cell r="I974">
            <v>3.7573000000000002E-2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1.0437E-2</v>
          </cell>
          <cell r="I975">
            <v>3.7573000000000002E-2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1.0437E-2</v>
          </cell>
          <cell r="I976">
            <v>3.7573000000000002E-2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1.0437E-2</v>
          </cell>
          <cell r="I977">
            <v>3.7573000000000002E-2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1.0437E-2</v>
          </cell>
          <cell r="I978">
            <v>3.7573000000000002E-2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1.0437E-2</v>
          </cell>
          <cell r="I979">
            <v>3.7573000000000002E-2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1.0449E-2</v>
          </cell>
          <cell r="I980">
            <v>3.7615999999999997E-2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1.0449E-2</v>
          </cell>
          <cell r="I981">
            <v>3.7615999999999997E-2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1.0449E-2</v>
          </cell>
          <cell r="I982">
            <v>3.7615999999999997E-2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1.0449E-2</v>
          </cell>
          <cell r="I983">
            <v>3.7615999999999997E-2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1.0449E-2</v>
          </cell>
          <cell r="I984">
            <v>3.7615999999999997E-2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1.0449E-2</v>
          </cell>
          <cell r="I985">
            <v>3.7615999999999997E-2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1.0449E-2</v>
          </cell>
          <cell r="I986">
            <v>3.7615999999999997E-2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1.0456999999999999E-2</v>
          </cell>
          <cell r="I987">
            <v>3.7644999999999998E-2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1.0456999999999999E-2</v>
          </cell>
          <cell r="I988">
            <v>3.7644999999999998E-2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1.0456999999999999E-2</v>
          </cell>
          <cell r="I989">
            <v>3.7644999999999998E-2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1.0456999999999999E-2</v>
          </cell>
          <cell r="I990">
            <v>3.7644999999999998E-2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1.0456999999999999E-2</v>
          </cell>
          <cell r="I991">
            <v>3.7644999999999998E-2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1.0456999999999999E-2</v>
          </cell>
          <cell r="I992">
            <v>3.7644999999999998E-2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1.0456999999999999E-2</v>
          </cell>
          <cell r="I993">
            <v>3.7644999999999998E-2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1.0456999999999999E-2</v>
          </cell>
          <cell r="I994">
            <v>3.7644999999999998E-2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1.0456999999999999E-2</v>
          </cell>
          <cell r="I995">
            <v>3.7644999999999998E-2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1.0456999999999999E-2</v>
          </cell>
          <cell r="I996">
            <v>3.7644999999999998E-2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1.0456999999999999E-2</v>
          </cell>
          <cell r="I997">
            <v>3.7644999999999998E-2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1.0456999999999999E-2</v>
          </cell>
          <cell r="I998">
            <v>3.7644999999999998E-2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1.0456999999999999E-2</v>
          </cell>
          <cell r="I999">
            <v>3.7644999999999998E-2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1.0456999999999999E-2</v>
          </cell>
          <cell r="I1000">
            <v>3.7644999999999998E-2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1.0456999999999999E-2</v>
          </cell>
          <cell r="I1001">
            <v>3.7644999999999998E-2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1.0456999999999999E-2</v>
          </cell>
          <cell r="I1002">
            <v>3.7644999999999998E-2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1.0456999999999999E-2</v>
          </cell>
          <cell r="I1003">
            <v>3.7644999999999998E-2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1.0456999999999999E-2</v>
          </cell>
          <cell r="I1004">
            <v>3.7644999999999998E-2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1.0456999999999999E-2</v>
          </cell>
          <cell r="I1005">
            <v>3.7644999999999998E-2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1.0439E-2</v>
          </cell>
          <cell r="I1006">
            <v>3.7580000000000002E-2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1.0439E-2</v>
          </cell>
          <cell r="I1007">
            <v>3.7580000000000002E-2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1.0488000000000001E-2</v>
          </cell>
          <cell r="I1008">
            <v>3.7756999999999999E-2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1.0477E-2</v>
          </cell>
          <cell r="I1009">
            <v>3.7717000000000001E-2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1.0449E-2</v>
          </cell>
          <cell r="I1010">
            <v>3.7615999999999997E-2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1.0449E-2</v>
          </cell>
          <cell r="I1011">
            <v>3.7615999999999997E-2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1.0449E-2</v>
          </cell>
          <cell r="I1012">
            <v>3.7615999999999997E-2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1.0449E-2</v>
          </cell>
          <cell r="I1013">
            <v>3.7615999999999997E-2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1.0449E-2</v>
          </cell>
          <cell r="I1014">
            <v>3.7615999999999997E-2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1.0449E-2</v>
          </cell>
          <cell r="I1015">
            <v>3.7615999999999997E-2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1.0441000000000001E-2</v>
          </cell>
          <cell r="I1016">
            <v>3.7588000000000003E-2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1.0465E-2</v>
          </cell>
          <cell r="I1017">
            <v>3.7673999999999999E-2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1.0465E-2</v>
          </cell>
          <cell r="I1018">
            <v>3.7673999999999999E-2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1.0465E-2</v>
          </cell>
          <cell r="I1019">
            <v>3.7673999999999999E-2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1.0465E-2</v>
          </cell>
          <cell r="I1020">
            <v>3.7673999999999999E-2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1.0465E-2</v>
          </cell>
          <cell r="I1021">
            <v>3.7673999999999999E-2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1.0465E-2</v>
          </cell>
          <cell r="I1022">
            <v>3.7673999999999999E-2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1.0465E-2</v>
          </cell>
          <cell r="I1023">
            <v>3.7673999999999999E-2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1.0465E-2</v>
          </cell>
          <cell r="I1024">
            <v>3.7673999999999999E-2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1.0463E-2</v>
          </cell>
          <cell r="I1026">
            <v>3.7666999999999999E-2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1.0463E-2</v>
          </cell>
          <cell r="I1027">
            <v>3.7666999999999999E-2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1.0463E-2</v>
          </cell>
          <cell r="I1028">
            <v>3.7666999999999999E-2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1.0481000000000001E-2</v>
          </cell>
          <cell r="I1043">
            <v>3.7732000000000002E-2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1.0481000000000001E-2</v>
          </cell>
          <cell r="I1044">
            <v>3.7732000000000002E-2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1.0481000000000001E-2</v>
          </cell>
          <cell r="I1045">
            <v>3.7732000000000002E-2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1.0481000000000001E-2</v>
          </cell>
          <cell r="I1046">
            <v>3.7732000000000002E-2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1.0872E-2</v>
          </cell>
          <cell r="I1047">
            <v>3.9139E-2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1.0872E-2</v>
          </cell>
          <cell r="I1048">
            <v>3.9139E-2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1.0872E-2</v>
          </cell>
          <cell r="I1049">
            <v>3.9139E-2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1.0872E-2</v>
          </cell>
          <cell r="I1050">
            <v>3.9139E-2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1.0872E-2</v>
          </cell>
          <cell r="I1051">
            <v>3.9139E-2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1.0872E-2</v>
          </cell>
          <cell r="I1052">
            <v>3.9139E-2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1.0872E-2</v>
          </cell>
          <cell r="I1053">
            <v>3.9139E-2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1.0872E-2</v>
          </cell>
          <cell r="I1054">
            <v>3.9139E-2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1.0872E-2</v>
          </cell>
          <cell r="I1055">
            <v>3.9139E-2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1.0947E-2</v>
          </cell>
          <cell r="I1056">
            <v>3.9409E-2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1.0430999999999999E-2</v>
          </cell>
          <cell r="I1057">
            <v>3.7552000000000002E-2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1.0430999999999999E-2</v>
          </cell>
          <cell r="I1058">
            <v>3.7552000000000002E-2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1.0430999999999999E-2</v>
          </cell>
          <cell r="I1059">
            <v>3.7552000000000002E-2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1.0463E-2</v>
          </cell>
          <cell r="I1060">
            <v>3.7666999999999999E-2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1.0518E-2</v>
          </cell>
          <cell r="I1061">
            <v>3.7865000000000003E-2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1.0989000000000001E-2</v>
          </cell>
          <cell r="I1062">
            <v>3.9559999999999998E-2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1.0883E-2</v>
          </cell>
          <cell r="I1065">
            <v>3.9178999999999999E-2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1.0468999999999999E-2</v>
          </cell>
          <cell r="I1066">
            <v>3.7687999999999999E-2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SM-AM019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1.0459E-2</v>
          </cell>
          <cell r="I1068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1.1018E-2</v>
          </cell>
          <cell r="I6">
            <v>3.9664999999999999E-2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1.1018E-2</v>
          </cell>
          <cell r="I7">
            <v>3.9664999999999999E-2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1.1018E-2</v>
          </cell>
          <cell r="I8">
            <v>3.9664999999999999E-2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1.0861000000000001E-2</v>
          </cell>
          <cell r="I9">
            <v>3.9100000000000003E-2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1.0843E-2</v>
          </cell>
          <cell r="I10">
            <v>3.9035E-2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1.0827E-2</v>
          </cell>
          <cell r="I11">
            <v>3.8976999999999998E-2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1.0472E-2</v>
          </cell>
          <cell r="I12">
            <v>3.7699000000000003E-2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1.0472E-2</v>
          </cell>
          <cell r="I13">
            <v>3.7699000000000003E-2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1.0994E-2</v>
          </cell>
          <cell r="I14">
            <v>3.9578000000000002E-2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1.0994E-2</v>
          </cell>
          <cell r="I15">
            <v>3.9578000000000002E-2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1.0994E-2</v>
          </cell>
          <cell r="I16">
            <v>3.9578000000000002E-2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1.0994E-2</v>
          </cell>
          <cell r="I17">
            <v>3.9578000000000002E-2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1.0994E-2</v>
          </cell>
          <cell r="I18">
            <v>3.9578000000000002E-2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1.0994E-2</v>
          </cell>
          <cell r="I19">
            <v>3.9578000000000002E-2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1.0994E-2</v>
          </cell>
          <cell r="I20">
            <v>3.9578000000000002E-2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1.0994E-2</v>
          </cell>
          <cell r="I21">
            <v>3.9578000000000002E-2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1.0994E-2</v>
          </cell>
          <cell r="I22">
            <v>3.9578000000000002E-2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1.0994E-2</v>
          </cell>
          <cell r="I23">
            <v>3.9578000000000002E-2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1.0994E-2</v>
          </cell>
          <cell r="I24">
            <v>3.9578000000000002E-2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1.0994E-2</v>
          </cell>
          <cell r="I25">
            <v>3.9578000000000002E-2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1.0994E-2</v>
          </cell>
          <cell r="I26">
            <v>3.9578000000000002E-2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1.0992E-2</v>
          </cell>
          <cell r="I27">
            <v>3.9571000000000002E-2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1.0992E-2</v>
          </cell>
          <cell r="I28">
            <v>3.9571000000000002E-2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1.0992E-2</v>
          </cell>
          <cell r="I29">
            <v>3.9571000000000002E-2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1.0992E-2</v>
          </cell>
          <cell r="I30">
            <v>3.9571000000000002E-2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1.0992E-2</v>
          </cell>
          <cell r="I31">
            <v>3.9571000000000002E-2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1.0992E-2</v>
          </cell>
          <cell r="I32">
            <v>3.9571000000000002E-2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1.0992E-2</v>
          </cell>
          <cell r="I33">
            <v>3.9571000000000002E-2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1.0992E-2</v>
          </cell>
          <cell r="I34">
            <v>3.9571000000000002E-2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1.0992E-2</v>
          </cell>
          <cell r="I35">
            <v>3.9571000000000002E-2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1.0992E-2</v>
          </cell>
          <cell r="I36">
            <v>3.9571000000000002E-2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1.0935E-2</v>
          </cell>
          <cell r="I37">
            <v>3.9365999999999998E-2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1.0935E-2</v>
          </cell>
          <cell r="I38">
            <v>3.9365999999999998E-2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1.0935E-2</v>
          </cell>
          <cell r="I39">
            <v>3.9365999999999998E-2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1.0935E-2</v>
          </cell>
          <cell r="I40">
            <v>3.9365999999999998E-2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1.0935E-2</v>
          </cell>
          <cell r="I41">
            <v>3.9365999999999998E-2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1.0935E-2</v>
          </cell>
          <cell r="I42">
            <v>3.9365999999999998E-2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1.0935E-2</v>
          </cell>
          <cell r="I43">
            <v>3.9365999999999998E-2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1.0935E-2</v>
          </cell>
          <cell r="I44">
            <v>3.9365999999999998E-2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1.0935E-2</v>
          </cell>
          <cell r="I45">
            <v>3.9365999999999998E-2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1.0935E-2</v>
          </cell>
          <cell r="I46">
            <v>3.9365999999999998E-2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1.0912E-2</v>
          </cell>
          <cell r="I47">
            <v>3.9282999999999998E-2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1.0912E-2</v>
          </cell>
          <cell r="I48">
            <v>3.9282999999999998E-2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1.0912E-2</v>
          </cell>
          <cell r="I49">
            <v>3.9282999999999998E-2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1.0912E-2</v>
          </cell>
          <cell r="I50">
            <v>3.9282999999999998E-2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1.0912E-2</v>
          </cell>
          <cell r="I51">
            <v>3.9282999999999998E-2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1.0805E-2</v>
          </cell>
          <cell r="I52">
            <v>3.8898000000000002E-2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1.0805E-2</v>
          </cell>
          <cell r="I53">
            <v>3.8898000000000002E-2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1.0805E-2</v>
          </cell>
          <cell r="I54">
            <v>3.8898000000000002E-2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1.0805E-2</v>
          </cell>
          <cell r="I55">
            <v>3.8898000000000002E-2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1.0805E-2</v>
          </cell>
          <cell r="I56">
            <v>3.8898000000000002E-2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1.0805E-2</v>
          </cell>
          <cell r="I57">
            <v>3.8898000000000002E-2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1.0805E-2</v>
          </cell>
          <cell r="I58">
            <v>3.8898000000000002E-2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1.0805E-2</v>
          </cell>
          <cell r="I59">
            <v>3.8898000000000002E-2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1.0805E-2</v>
          </cell>
          <cell r="I60">
            <v>3.8898000000000002E-2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1.0805E-2</v>
          </cell>
          <cell r="I61">
            <v>3.8898000000000002E-2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1.0805E-2</v>
          </cell>
          <cell r="I62">
            <v>3.8898000000000002E-2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1.0899000000000001E-2</v>
          </cell>
          <cell r="I63">
            <v>3.9236E-2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1.0899000000000001E-2</v>
          </cell>
          <cell r="I64">
            <v>3.9236E-2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1.0899000000000001E-2</v>
          </cell>
          <cell r="I65">
            <v>3.9236E-2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1.0899000000000001E-2</v>
          </cell>
          <cell r="I66">
            <v>3.9236E-2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1.0899000000000001E-2</v>
          </cell>
          <cell r="I67">
            <v>3.9236E-2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1.0899000000000001E-2</v>
          </cell>
          <cell r="I68">
            <v>3.9236E-2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1.0899000000000001E-2</v>
          </cell>
          <cell r="I69">
            <v>3.9236E-2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1.0899000000000001E-2</v>
          </cell>
          <cell r="I70">
            <v>3.9236E-2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1.0899000000000001E-2</v>
          </cell>
          <cell r="I71">
            <v>3.9236E-2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1.0899000000000001E-2</v>
          </cell>
          <cell r="I72">
            <v>3.9236E-2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1.0899000000000001E-2</v>
          </cell>
          <cell r="I73">
            <v>3.9236E-2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1.0899000000000001E-2</v>
          </cell>
          <cell r="I74">
            <v>3.9236E-2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1.0909E-2</v>
          </cell>
          <cell r="I75">
            <v>3.9272000000000001E-2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1.0909E-2</v>
          </cell>
          <cell r="I76">
            <v>3.9272000000000001E-2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1.0909E-2</v>
          </cell>
          <cell r="I77">
            <v>3.9272000000000001E-2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1.0909E-2</v>
          </cell>
          <cell r="I78">
            <v>3.9272000000000001E-2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1.0924E-2</v>
          </cell>
          <cell r="I79">
            <v>3.9326E-2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1.0924E-2</v>
          </cell>
          <cell r="I80">
            <v>3.9326E-2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1.0924E-2</v>
          </cell>
          <cell r="I81">
            <v>3.9326E-2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1.0924E-2</v>
          </cell>
          <cell r="I82">
            <v>3.9326E-2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1.0924E-2</v>
          </cell>
          <cell r="I83">
            <v>3.9326E-2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1.0924E-2</v>
          </cell>
          <cell r="I84">
            <v>3.9326E-2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1.0924E-2</v>
          </cell>
          <cell r="I85">
            <v>3.9326E-2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1.0954999999999999E-2</v>
          </cell>
          <cell r="I86">
            <v>3.9438000000000001E-2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1.0954999999999999E-2</v>
          </cell>
          <cell r="I87">
            <v>3.9438000000000001E-2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1.0954999999999999E-2</v>
          </cell>
          <cell r="I88">
            <v>3.9438000000000001E-2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1.0954999999999999E-2</v>
          </cell>
          <cell r="I89">
            <v>3.9438000000000001E-2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1.0954999999999999E-2</v>
          </cell>
          <cell r="I90">
            <v>3.9438000000000001E-2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1.0954999999999999E-2</v>
          </cell>
          <cell r="I91">
            <v>3.9438000000000001E-2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1.0954999999999999E-2</v>
          </cell>
          <cell r="I92">
            <v>3.9438000000000001E-2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1.044E-2</v>
          </cell>
          <cell r="I93">
            <v>3.7583999999999999E-2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1.0541999999999999E-2</v>
          </cell>
          <cell r="I94">
            <v>3.7950999999999999E-2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1.0984000000000001E-2</v>
          </cell>
          <cell r="I95">
            <v>3.9542000000000001E-2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1.0984000000000001E-2</v>
          </cell>
          <cell r="I96">
            <v>3.9542000000000001E-2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1.0984000000000001E-2</v>
          </cell>
          <cell r="I97">
            <v>3.9542000000000001E-2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1.0984000000000001E-2</v>
          </cell>
          <cell r="I98">
            <v>3.9542000000000001E-2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1.0984000000000001E-2</v>
          </cell>
          <cell r="I99">
            <v>3.9542000000000001E-2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1.0984000000000001E-2</v>
          </cell>
          <cell r="I100">
            <v>3.9542000000000001E-2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1.0984000000000001E-2</v>
          </cell>
          <cell r="I101">
            <v>3.9542000000000001E-2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1.1754000000000001E-2</v>
          </cell>
          <cell r="I102">
            <v>4.2313999999999997E-2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1.1754000000000001E-2</v>
          </cell>
          <cell r="I103">
            <v>4.2313999999999997E-2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1.1754000000000001E-2</v>
          </cell>
          <cell r="I104">
            <v>4.2313999999999997E-2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1.1754000000000001E-2</v>
          </cell>
          <cell r="I105">
            <v>4.2313999999999997E-2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1.1303000000000001E-2</v>
          </cell>
          <cell r="I106">
            <v>4.0690999999999998E-2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1.1303000000000001E-2</v>
          </cell>
          <cell r="I107">
            <v>4.0690999999999998E-2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1.1303000000000001E-2</v>
          </cell>
          <cell r="I108">
            <v>4.0690999999999998E-2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1.0992E-2</v>
          </cell>
          <cell r="I109">
            <v>3.9571000000000002E-2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1.1021E-2</v>
          </cell>
          <cell r="I110">
            <v>3.9676000000000003E-2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1.1021E-2</v>
          </cell>
          <cell r="I111">
            <v>3.9676000000000003E-2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1.1021E-2</v>
          </cell>
          <cell r="I112">
            <v>3.9676000000000003E-2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1.1021E-2</v>
          </cell>
          <cell r="I113">
            <v>3.9676000000000003E-2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1.1021E-2</v>
          </cell>
          <cell r="I114">
            <v>3.9676000000000003E-2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1.1021E-2</v>
          </cell>
          <cell r="I115">
            <v>3.9676000000000003E-2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1.1021E-2</v>
          </cell>
          <cell r="I116">
            <v>3.9676000000000003E-2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1.1021E-2</v>
          </cell>
          <cell r="I117">
            <v>3.9676000000000003E-2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1.1021E-2</v>
          </cell>
          <cell r="I118">
            <v>3.9676000000000003E-2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1.0858E-2</v>
          </cell>
          <cell r="I119">
            <v>3.9088999999999999E-2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1.0858E-2</v>
          </cell>
          <cell r="I120">
            <v>3.9088999999999999E-2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1.1754000000000001E-2</v>
          </cell>
          <cell r="I121">
            <v>4.2313999999999997E-2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1.0342E-2</v>
          </cell>
          <cell r="I122">
            <v>3.7231E-2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1.0342E-2</v>
          </cell>
          <cell r="I123">
            <v>3.7231E-2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1.1070999999999999E-2</v>
          </cell>
          <cell r="I124">
            <v>3.9856000000000003E-2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1.1070999999999999E-2</v>
          </cell>
          <cell r="I125">
            <v>3.9856000000000003E-2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1.1070999999999999E-2</v>
          </cell>
          <cell r="I126">
            <v>3.9856000000000003E-2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1.1070999999999999E-2</v>
          </cell>
          <cell r="I127">
            <v>3.9856000000000003E-2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1.1070999999999999E-2</v>
          </cell>
          <cell r="I128">
            <v>3.9856000000000003E-2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1.1070999999999999E-2</v>
          </cell>
          <cell r="I129">
            <v>3.9856000000000003E-2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1.1070999999999999E-2</v>
          </cell>
          <cell r="I130">
            <v>3.9856000000000003E-2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1.1070999999999999E-2</v>
          </cell>
          <cell r="I131">
            <v>3.9856000000000003E-2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1.1070999999999999E-2</v>
          </cell>
          <cell r="I132">
            <v>3.9856000000000003E-2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1.1070999999999999E-2</v>
          </cell>
          <cell r="I133">
            <v>3.9856000000000003E-2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1.1070999999999999E-2</v>
          </cell>
          <cell r="I134">
            <v>3.9856000000000003E-2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1.0222999999999999E-2</v>
          </cell>
          <cell r="I135">
            <v>3.6803000000000002E-2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1.0222999999999999E-2</v>
          </cell>
          <cell r="I136">
            <v>3.6803000000000002E-2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1.1046E-2</v>
          </cell>
          <cell r="I137">
            <v>3.9766000000000003E-2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1.1046E-2</v>
          </cell>
          <cell r="I138">
            <v>3.9766000000000003E-2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1.1046E-2</v>
          </cell>
          <cell r="I139">
            <v>3.9766000000000003E-2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1.1046E-2</v>
          </cell>
          <cell r="I140">
            <v>3.9766000000000003E-2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1.1046E-2</v>
          </cell>
          <cell r="I141">
            <v>3.9766000000000003E-2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1.1046E-2</v>
          </cell>
          <cell r="I142">
            <v>3.9766000000000003E-2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1.1046E-2</v>
          </cell>
          <cell r="I143">
            <v>3.9766000000000003E-2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1.1046E-2</v>
          </cell>
          <cell r="I144">
            <v>3.9766000000000003E-2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1.0932000000000001E-2</v>
          </cell>
          <cell r="I145">
            <v>3.9355000000000001E-2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1.0932000000000001E-2</v>
          </cell>
          <cell r="I146">
            <v>3.9355000000000001E-2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1.0984000000000001E-2</v>
          </cell>
          <cell r="I147">
            <v>3.9542000000000001E-2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1.0984000000000001E-2</v>
          </cell>
          <cell r="I148">
            <v>3.9542000000000001E-2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1.0984000000000001E-2</v>
          </cell>
          <cell r="I149">
            <v>3.9542000000000001E-2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1.0984000000000001E-2</v>
          </cell>
          <cell r="I150">
            <v>3.9542000000000001E-2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1.0984000000000001E-2</v>
          </cell>
          <cell r="I151">
            <v>3.9542000000000001E-2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1.0984000000000001E-2</v>
          </cell>
          <cell r="I152">
            <v>3.9542000000000001E-2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1.0984000000000001E-2</v>
          </cell>
          <cell r="I153">
            <v>3.9542000000000001E-2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1.0984000000000001E-2</v>
          </cell>
          <cell r="I154">
            <v>3.9542000000000001E-2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1.0984000000000001E-2</v>
          </cell>
          <cell r="I155">
            <v>3.9542000000000001E-2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1.0872E-2</v>
          </cell>
          <cell r="I156">
            <v>3.9139E-2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1.0872E-2</v>
          </cell>
          <cell r="I157">
            <v>3.9139E-2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1.0872E-2</v>
          </cell>
          <cell r="I158">
            <v>3.9139E-2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1.0872E-2</v>
          </cell>
          <cell r="I159">
            <v>3.9139E-2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1.0872E-2</v>
          </cell>
          <cell r="I160">
            <v>3.9139E-2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1.0872E-2</v>
          </cell>
          <cell r="I161">
            <v>3.9139E-2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1.0872E-2</v>
          </cell>
          <cell r="I162">
            <v>3.9139E-2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1.0926999999999999E-2</v>
          </cell>
          <cell r="I163">
            <v>3.9336999999999997E-2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1.0926999999999999E-2</v>
          </cell>
          <cell r="I164">
            <v>3.9336999999999997E-2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1.0926999999999999E-2</v>
          </cell>
          <cell r="I165">
            <v>3.9336999999999997E-2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1.0926999999999999E-2</v>
          </cell>
          <cell r="I166">
            <v>3.9336999999999997E-2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1.0926999999999999E-2</v>
          </cell>
          <cell r="I167">
            <v>3.9336999999999997E-2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1.0926999999999999E-2</v>
          </cell>
          <cell r="I168">
            <v>3.9336999999999997E-2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1.0926999999999999E-2</v>
          </cell>
          <cell r="I169">
            <v>3.9336999999999997E-2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1.0926999999999999E-2</v>
          </cell>
          <cell r="I170">
            <v>3.9336999999999997E-2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1.0926999999999999E-2</v>
          </cell>
          <cell r="I171">
            <v>3.9336999999999997E-2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1.0926999999999999E-2</v>
          </cell>
          <cell r="I172">
            <v>3.9336999999999997E-2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1.0926999999999999E-2</v>
          </cell>
          <cell r="I173">
            <v>3.9336999999999997E-2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1.0926999999999999E-2</v>
          </cell>
          <cell r="I174">
            <v>3.9336999999999997E-2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1.0926999999999999E-2</v>
          </cell>
          <cell r="I175">
            <v>3.9336999999999997E-2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1.0926999999999999E-2</v>
          </cell>
          <cell r="I176">
            <v>3.9336999999999997E-2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1.0926999999999999E-2</v>
          </cell>
          <cell r="I177">
            <v>3.9336999999999997E-2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1.0926999999999999E-2</v>
          </cell>
          <cell r="I178">
            <v>3.9336999999999997E-2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1.0926999999999999E-2</v>
          </cell>
          <cell r="I179">
            <v>3.9336999999999997E-2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1.0926999999999999E-2</v>
          </cell>
          <cell r="I180">
            <v>3.9336999999999997E-2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1.0926999999999999E-2</v>
          </cell>
          <cell r="I181">
            <v>3.9336999999999997E-2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1.0926999999999999E-2</v>
          </cell>
          <cell r="I182">
            <v>3.9336999999999997E-2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1.0926999999999999E-2</v>
          </cell>
          <cell r="I183">
            <v>3.9336999999999997E-2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1.0926999999999999E-2</v>
          </cell>
          <cell r="I184">
            <v>3.9336999999999997E-2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1.0916E-2</v>
          </cell>
          <cell r="I185">
            <v>3.9298E-2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1.0916E-2</v>
          </cell>
          <cell r="I186">
            <v>3.9298E-2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1.0916E-2</v>
          </cell>
          <cell r="I187">
            <v>3.9298E-2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1.0916E-2</v>
          </cell>
          <cell r="I188">
            <v>3.9298E-2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1.0916E-2</v>
          </cell>
          <cell r="I189">
            <v>3.9298E-2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1.0916E-2</v>
          </cell>
          <cell r="I190">
            <v>3.9298E-2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1.0916E-2</v>
          </cell>
          <cell r="I191">
            <v>3.9298E-2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1.0916E-2</v>
          </cell>
          <cell r="I192">
            <v>3.9298E-2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1.0916E-2</v>
          </cell>
          <cell r="I193">
            <v>3.9298E-2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1.0916E-2</v>
          </cell>
          <cell r="I194">
            <v>3.9298E-2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1.0916E-2</v>
          </cell>
          <cell r="I195">
            <v>3.9298E-2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1.0187E-2</v>
          </cell>
          <cell r="I196">
            <v>3.6672999999999997E-2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1.0187E-2</v>
          </cell>
          <cell r="I197">
            <v>3.6672999999999997E-2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1.0187E-2</v>
          </cell>
          <cell r="I198">
            <v>3.6672999999999997E-2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1.0187E-2</v>
          </cell>
          <cell r="I199">
            <v>3.6672999999999997E-2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1.0187E-2</v>
          </cell>
          <cell r="I200">
            <v>3.6672999999999997E-2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1.0187E-2</v>
          </cell>
          <cell r="I201">
            <v>3.6672999999999997E-2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1.0187E-2</v>
          </cell>
          <cell r="I202">
            <v>3.6672999999999997E-2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1.0187E-2</v>
          </cell>
          <cell r="I203">
            <v>3.6672999999999997E-2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1.0187E-2</v>
          </cell>
          <cell r="I204">
            <v>3.6672999999999997E-2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1.0187E-2</v>
          </cell>
          <cell r="I205">
            <v>3.6672999999999997E-2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1.0187E-2</v>
          </cell>
          <cell r="I206">
            <v>3.6672999999999997E-2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1.0187E-2</v>
          </cell>
          <cell r="I207">
            <v>3.6672999999999997E-2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1.0187E-2</v>
          </cell>
          <cell r="I208">
            <v>3.6672999999999997E-2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1.0187E-2</v>
          </cell>
          <cell r="I209">
            <v>3.6672999999999997E-2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1.0187E-2</v>
          </cell>
          <cell r="I210">
            <v>3.6672999999999997E-2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1.0187E-2</v>
          </cell>
          <cell r="I211">
            <v>3.6672999999999997E-2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1.0187E-2</v>
          </cell>
          <cell r="I212">
            <v>3.6672999999999997E-2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1.0468E-2</v>
          </cell>
          <cell r="I213">
            <v>3.7685000000000003E-2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1.0468E-2</v>
          </cell>
          <cell r="I214">
            <v>3.7685000000000003E-2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1.0468E-2</v>
          </cell>
          <cell r="I215">
            <v>3.7685000000000003E-2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1.0468E-2</v>
          </cell>
          <cell r="I216">
            <v>3.7685000000000003E-2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1.0468E-2</v>
          </cell>
          <cell r="I217">
            <v>3.7685000000000003E-2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1.0468E-2</v>
          </cell>
          <cell r="I218">
            <v>3.7685000000000003E-2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1.0468E-2</v>
          </cell>
          <cell r="I219">
            <v>3.7685000000000003E-2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1.0468E-2</v>
          </cell>
          <cell r="I220">
            <v>3.7685000000000003E-2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1.0468E-2</v>
          </cell>
          <cell r="I221">
            <v>3.7685000000000003E-2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1.0463999999999999E-2</v>
          </cell>
          <cell r="I222">
            <v>3.7670000000000002E-2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1.0463999999999999E-2</v>
          </cell>
          <cell r="I223">
            <v>3.7670000000000002E-2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1.0460000000000001E-2</v>
          </cell>
          <cell r="I224">
            <v>3.7656000000000002E-2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1.0460000000000001E-2</v>
          </cell>
          <cell r="I225">
            <v>3.7656000000000002E-2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1.0468E-2</v>
          </cell>
          <cell r="I226">
            <v>3.7685000000000003E-2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1.0468E-2</v>
          </cell>
          <cell r="I227">
            <v>3.7685000000000003E-2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1.0468E-2</v>
          </cell>
          <cell r="I228">
            <v>3.7685000000000003E-2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1.0872E-2</v>
          </cell>
          <cell r="I229">
            <v>3.9139E-2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1.0959999999999999E-2</v>
          </cell>
          <cell r="I230">
            <v>3.9455999999999998E-2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1.0959999999999999E-2</v>
          </cell>
          <cell r="I231">
            <v>3.9455999999999998E-2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1.0959999999999999E-2</v>
          </cell>
          <cell r="I232">
            <v>3.9455999999999998E-2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1.0959999999999999E-2</v>
          </cell>
          <cell r="I233">
            <v>3.9455999999999998E-2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1.0959999999999999E-2</v>
          </cell>
          <cell r="I234">
            <v>3.9455999999999998E-2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1.0959999999999999E-2</v>
          </cell>
          <cell r="I235">
            <v>3.9455999999999998E-2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1.0959999999999999E-2</v>
          </cell>
          <cell r="I236">
            <v>3.9455999999999998E-2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1.0959999999999999E-2</v>
          </cell>
          <cell r="I237">
            <v>3.9455999999999998E-2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1.0959999999999999E-2</v>
          </cell>
          <cell r="I238">
            <v>3.9455999999999998E-2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1.0959999999999999E-2</v>
          </cell>
          <cell r="I239">
            <v>3.9455999999999998E-2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1.0959999999999999E-2</v>
          </cell>
          <cell r="I240">
            <v>3.9455999999999998E-2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1.0959999999999999E-2</v>
          </cell>
          <cell r="I241">
            <v>3.9455999999999998E-2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1.0959999999999999E-2</v>
          </cell>
          <cell r="I242">
            <v>3.9455999999999998E-2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1.0897E-2</v>
          </cell>
          <cell r="I243">
            <v>3.9229E-2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1.0897E-2</v>
          </cell>
          <cell r="I244">
            <v>3.9229E-2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1.0897E-2</v>
          </cell>
          <cell r="I245">
            <v>3.9229E-2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1.0897E-2</v>
          </cell>
          <cell r="I246">
            <v>3.9229E-2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1.0978E-2</v>
          </cell>
          <cell r="I247">
            <v>3.9521000000000001E-2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1.0978E-2</v>
          </cell>
          <cell r="I248">
            <v>3.9521000000000001E-2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1.0959999999999999E-2</v>
          </cell>
          <cell r="I249">
            <v>3.9455999999999998E-2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1.0959999999999999E-2</v>
          </cell>
          <cell r="I250">
            <v>3.9455999999999998E-2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1.0959999999999999E-2</v>
          </cell>
          <cell r="I251">
            <v>3.9455999999999998E-2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1.0959999999999999E-2</v>
          </cell>
          <cell r="I252">
            <v>3.9455999999999998E-2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1.0887000000000001E-2</v>
          </cell>
          <cell r="I253">
            <v>3.9192999999999999E-2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1.0887000000000001E-2</v>
          </cell>
          <cell r="I254">
            <v>3.9192999999999999E-2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1.0932000000000001E-2</v>
          </cell>
          <cell r="I255">
            <v>3.9355000000000001E-2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1.0898E-2</v>
          </cell>
          <cell r="I256">
            <v>3.9232999999999997E-2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1.0932000000000001E-2</v>
          </cell>
          <cell r="I257">
            <v>3.9355000000000001E-2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1.0932000000000001E-2</v>
          </cell>
          <cell r="I258">
            <v>3.9355000000000001E-2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1.0487E-2</v>
          </cell>
          <cell r="I259">
            <v>3.7753000000000002E-2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1.0880000000000001E-2</v>
          </cell>
          <cell r="I260">
            <v>3.9168000000000001E-2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1.0880000000000001E-2</v>
          </cell>
          <cell r="I261">
            <v>3.9168000000000001E-2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1.0880000000000001E-2</v>
          </cell>
          <cell r="I262">
            <v>3.9168000000000001E-2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1.0880000000000001E-2</v>
          </cell>
          <cell r="I263">
            <v>3.9168000000000001E-2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1.0880000000000001E-2</v>
          </cell>
          <cell r="I264">
            <v>3.9168000000000001E-2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1.0880000000000001E-2</v>
          </cell>
          <cell r="I265">
            <v>3.9168000000000001E-2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1.0880000000000001E-2</v>
          </cell>
          <cell r="I266">
            <v>3.9168000000000001E-2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1.0880000000000001E-2</v>
          </cell>
          <cell r="I267">
            <v>3.9168000000000001E-2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1.0880000000000001E-2</v>
          </cell>
          <cell r="I268">
            <v>3.9168000000000001E-2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1.0880000000000001E-2</v>
          </cell>
          <cell r="I269">
            <v>3.9168000000000001E-2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1.0887000000000001E-2</v>
          </cell>
          <cell r="I270">
            <v>3.9192999999999999E-2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1.0887000000000001E-2</v>
          </cell>
          <cell r="I271">
            <v>3.9192999999999999E-2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1.0887000000000001E-2</v>
          </cell>
          <cell r="I272">
            <v>3.9192999999999999E-2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1.0887000000000001E-2</v>
          </cell>
          <cell r="I273">
            <v>3.9192999999999999E-2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1.0887000000000001E-2</v>
          </cell>
          <cell r="I274">
            <v>3.9192999999999999E-2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1.0862999999999999E-2</v>
          </cell>
          <cell r="I275">
            <v>3.9107000000000003E-2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1.0862999999999999E-2</v>
          </cell>
          <cell r="I276">
            <v>3.9107000000000003E-2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1.0862999999999999E-2</v>
          </cell>
          <cell r="I277">
            <v>3.9107000000000003E-2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1.0862999999999999E-2</v>
          </cell>
          <cell r="I278">
            <v>3.9107000000000003E-2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1.0862999999999999E-2</v>
          </cell>
          <cell r="I279">
            <v>3.9107000000000003E-2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1.0338999999999999E-2</v>
          </cell>
          <cell r="I280">
            <v>3.7220000000000003E-2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1.0335E-2</v>
          </cell>
          <cell r="I281">
            <v>3.7206000000000003E-2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1.0335E-2</v>
          </cell>
          <cell r="I282">
            <v>3.7206000000000003E-2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1.0335E-2</v>
          </cell>
          <cell r="I283">
            <v>3.7206000000000003E-2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1.0944000000000001E-2</v>
          </cell>
          <cell r="I284">
            <v>3.9398000000000002E-2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1.0918000000000001E-2</v>
          </cell>
          <cell r="I285">
            <v>3.9305E-2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1.0906000000000001E-2</v>
          </cell>
          <cell r="I286">
            <v>3.9261999999999998E-2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1.0501E-2</v>
          </cell>
          <cell r="I287">
            <v>3.7803999999999997E-2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1.0503E-2</v>
          </cell>
          <cell r="I288">
            <v>3.7810999999999997E-2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1.0503E-2</v>
          </cell>
          <cell r="I289">
            <v>3.7810999999999997E-2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1.0512000000000001E-2</v>
          </cell>
          <cell r="I290">
            <v>3.7843000000000002E-2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1.0512000000000001E-2</v>
          </cell>
          <cell r="I291">
            <v>3.7843000000000002E-2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1.0512000000000001E-2</v>
          </cell>
          <cell r="I292">
            <v>3.7843000000000002E-2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1.0512000000000001E-2</v>
          </cell>
          <cell r="I293">
            <v>3.7843000000000002E-2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1.0526000000000001E-2</v>
          </cell>
          <cell r="I294">
            <v>3.7893999999999997E-2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1.0512000000000001E-2</v>
          </cell>
          <cell r="I295">
            <v>3.7843000000000002E-2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1.0512000000000001E-2</v>
          </cell>
          <cell r="I296">
            <v>3.7843000000000002E-2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1.0512000000000001E-2</v>
          </cell>
          <cell r="I297">
            <v>3.7843000000000002E-2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1.0512000000000001E-2</v>
          </cell>
          <cell r="I298">
            <v>3.7843000000000002E-2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1.0512000000000001E-2</v>
          </cell>
          <cell r="I299">
            <v>3.7843000000000002E-2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1.0512000000000001E-2</v>
          </cell>
          <cell r="I300">
            <v>3.7843000000000002E-2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1.0692999999999999E-2</v>
          </cell>
          <cell r="I301">
            <v>3.8495000000000001E-2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1.0692999999999999E-2</v>
          </cell>
          <cell r="I302">
            <v>3.8495000000000001E-2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1.0692999999999999E-2</v>
          </cell>
          <cell r="I303">
            <v>3.8495000000000001E-2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1.0692999999999999E-2</v>
          </cell>
          <cell r="I304">
            <v>3.8495000000000001E-2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1.0566000000000001E-2</v>
          </cell>
          <cell r="I305">
            <v>3.8038000000000002E-2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1.0566000000000001E-2</v>
          </cell>
          <cell r="I306">
            <v>3.8038000000000002E-2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1.0566000000000001E-2</v>
          </cell>
          <cell r="I307">
            <v>3.8038000000000002E-2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1.0562999999999999E-2</v>
          </cell>
          <cell r="I308">
            <v>3.8026999999999998E-2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1.0562999999999999E-2</v>
          </cell>
          <cell r="I309">
            <v>3.8026999999999998E-2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1.0562999999999999E-2</v>
          </cell>
          <cell r="I310">
            <v>3.8026999999999998E-2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1.0744999999999999E-2</v>
          </cell>
          <cell r="I311">
            <v>3.8682000000000001E-2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1.0744999999999999E-2</v>
          </cell>
          <cell r="I312">
            <v>3.8682000000000001E-2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1.0744999999999999E-2</v>
          </cell>
          <cell r="I313">
            <v>3.8682000000000001E-2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1.0744999999999999E-2</v>
          </cell>
          <cell r="I314">
            <v>3.8682000000000001E-2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1.0744999999999999E-2</v>
          </cell>
          <cell r="I315">
            <v>3.8682000000000001E-2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1.0744999999999999E-2</v>
          </cell>
          <cell r="I316">
            <v>3.8682000000000001E-2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1.0744999999999999E-2</v>
          </cell>
          <cell r="I317">
            <v>3.8682000000000001E-2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1.0744999999999999E-2</v>
          </cell>
          <cell r="I318">
            <v>3.8682000000000001E-2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1.0899000000000001E-2</v>
          </cell>
          <cell r="I319">
            <v>3.9236E-2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1.0899000000000001E-2</v>
          </cell>
          <cell r="I320">
            <v>3.9236E-2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1.0899000000000001E-2</v>
          </cell>
          <cell r="I321">
            <v>3.9236E-2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1.0899000000000001E-2</v>
          </cell>
          <cell r="I322">
            <v>3.9236E-2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1.0899000000000001E-2</v>
          </cell>
          <cell r="I323">
            <v>3.9236E-2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1.0899000000000001E-2</v>
          </cell>
          <cell r="I324">
            <v>3.9236E-2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1.0899000000000001E-2</v>
          </cell>
          <cell r="I325">
            <v>3.9236E-2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1.0899000000000001E-2</v>
          </cell>
          <cell r="I326">
            <v>3.9236E-2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1.0899000000000001E-2</v>
          </cell>
          <cell r="I327">
            <v>3.9236E-2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1.0899000000000001E-2</v>
          </cell>
          <cell r="I328">
            <v>3.9236E-2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1.0756E-2</v>
          </cell>
          <cell r="I329">
            <v>3.8721999999999999E-2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1.0756E-2</v>
          </cell>
          <cell r="I330">
            <v>3.8721999999999999E-2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1.0756E-2</v>
          </cell>
          <cell r="I331">
            <v>3.8721999999999999E-2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1.0756E-2</v>
          </cell>
          <cell r="I332">
            <v>3.8721999999999999E-2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1.0756E-2</v>
          </cell>
          <cell r="I333">
            <v>3.8721999999999999E-2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1.0756E-2</v>
          </cell>
          <cell r="I334">
            <v>3.8721999999999999E-2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1.0756E-2</v>
          </cell>
          <cell r="I335">
            <v>3.8721999999999999E-2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1.0756E-2</v>
          </cell>
          <cell r="I336">
            <v>3.8721999999999999E-2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1.0756E-2</v>
          </cell>
          <cell r="I337">
            <v>3.8721999999999999E-2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1.0756E-2</v>
          </cell>
          <cell r="I338">
            <v>3.8721999999999999E-2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1.0756E-2</v>
          </cell>
          <cell r="I339">
            <v>3.8721999999999999E-2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1.0756E-2</v>
          </cell>
          <cell r="I340">
            <v>3.8721999999999999E-2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1.0756E-2</v>
          </cell>
          <cell r="I341">
            <v>3.8721999999999999E-2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1.0756E-2</v>
          </cell>
          <cell r="I342">
            <v>3.8721999999999999E-2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1.0756E-2</v>
          </cell>
          <cell r="I343">
            <v>3.8721999999999999E-2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1.0756E-2</v>
          </cell>
          <cell r="I344">
            <v>3.8721999999999999E-2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1.0756E-2</v>
          </cell>
          <cell r="I345">
            <v>3.8721999999999999E-2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1.0756E-2</v>
          </cell>
          <cell r="I346">
            <v>3.8721999999999999E-2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1.0756E-2</v>
          </cell>
          <cell r="I347">
            <v>3.8721999999999999E-2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1.0756E-2</v>
          </cell>
          <cell r="I348">
            <v>3.8721999999999999E-2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1.0756E-2</v>
          </cell>
          <cell r="I349">
            <v>3.8721999999999999E-2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1.0756E-2</v>
          </cell>
          <cell r="I350">
            <v>3.8721999999999999E-2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1.0756E-2</v>
          </cell>
          <cell r="I351">
            <v>3.8721999999999999E-2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1.0756E-2</v>
          </cell>
          <cell r="I352">
            <v>3.8721999999999999E-2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1.0756E-2</v>
          </cell>
          <cell r="I353">
            <v>3.8721999999999999E-2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1.0756E-2</v>
          </cell>
          <cell r="I354">
            <v>3.8721999999999999E-2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1.0756E-2</v>
          </cell>
          <cell r="I355">
            <v>3.8721999999999999E-2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1.0756E-2</v>
          </cell>
          <cell r="I356">
            <v>3.8721999999999999E-2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1.0756E-2</v>
          </cell>
          <cell r="I357">
            <v>3.8721999999999999E-2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1.0756E-2</v>
          </cell>
          <cell r="I358">
            <v>3.8721999999999999E-2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1.0756E-2</v>
          </cell>
          <cell r="I359">
            <v>3.8721999999999999E-2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1.0756E-2</v>
          </cell>
          <cell r="I360">
            <v>3.8721999999999999E-2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1.0756E-2</v>
          </cell>
          <cell r="I361">
            <v>3.8721999999999999E-2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1.0756E-2</v>
          </cell>
          <cell r="I362">
            <v>3.8721999999999999E-2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1.0756E-2</v>
          </cell>
          <cell r="I363">
            <v>3.8721999999999999E-2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1.0756E-2</v>
          </cell>
          <cell r="I364">
            <v>3.8721999999999999E-2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1.0756E-2</v>
          </cell>
          <cell r="I365">
            <v>3.8721999999999999E-2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1.0756E-2</v>
          </cell>
          <cell r="I366">
            <v>3.8721999999999999E-2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1.0756E-2</v>
          </cell>
          <cell r="I367">
            <v>3.8721999999999999E-2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1.0756E-2</v>
          </cell>
          <cell r="I368">
            <v>3.8721999999999999E-2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1.0756E-2</v>
          </cell>
          <cell r="I369">
            <v>3.8721999999999999E-2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1.0756E-2</v>
          </cell>
          <cell r="I370">
            <v>3.8721999999999999E-2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1.0756E-2</v>
          </cell>
          <cell r="I371">
            <v>3.8721999999999999E-2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1.0748000000000001E-2</v>
          </cell>
          <cell r="I372">
            <v>3.8692999999999998E-2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1.0748000000000001E-2</v>
          </cell>
          <cell r="I373">
            <v>3.8692999999999998E-2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1.0748000000000001E-2</v>
          </cell>
          <cell r="I374">
            <v>3.8692999999999998E-2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1.0748000000000001E-2</v>
          </cell>
          <cell r="I375">
            <v>3.8692999999999998E-2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1.0748000000000001E-2</v>
          </cell>
          <cell r="I376">
            <v>3.8692999999999998E-2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1.0758E-2</v>
          </cell>
          <cell r="I377">
            <v>3.8729E-2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1.0758E-2</v>
          </cell>
          <cell r="I378">
            <v>3.8729E-2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1.0758E-2</v>
          </cell>
          <cell r="I379">
            <v>3.8729E-2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1.0758E-2</v>
          </cell>
          <cell r="I380">
            <v>3.8729E-2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1.0758E-2</v>
          </cell>
          <cell r="I381">
            <v>3.8729E-2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1.0744999999999999E-2</v>
          </cell>
          <cell r="I382">
            <v>3.8682000000000001E-2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1.0744999999999999E-2</v>
          </cell>
          <cell r="I383">
            <v>3.8682000000000001E-2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1.0744999999999999E-2</v>
          </cell>
          <cell r="I384">
            <v>3.8682000000000001E-2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1.0744999999999999E-2</v>
          </cell>
          <cell r="I385">
            <v>3.8682000000000001E-2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1.0751999999999999E-2</v>
          </cell>
          <cell r="I386">
            <v>3.8706999999999998E-2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1.0751999999999999E-2</v>
          </cell>
          <cell r="I387">
            <v>3.8706999999999998E-2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1.0751999999999999E-2</v>
          </cell>
          <cell r="I388">
            <v>3.8706999999999998E-2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1.0751999999999999E-2</v>
          </cell>
          <cell r="I389">
            <v>3.8706999999999998E-2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1.0751999999999999E-2</v>
          </cell>
          <cell r="I390">
            <v>3.8706999999999998E-2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1.0751999999999999E-2</v>
          </cell>
          <cell r="I391">
            <v>3.8706999999999998E-2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1.0751999999999999E-2</v>
          </cell>
          <cell r="I392">
            <v>3.8706999999999998E-2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1.0751999999999999E-2</v>
          </cell>
          <cell r="I393">
            <v>3.8706999999999998E-2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1.0751999999999999E-2</v>
          </cell>
          <cell r="I394">
            <v>3.8706999999999998E-2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1.0751999999999999E-2</v>
          </cell>
          <cell r="I395">
            <v>3.8706999999999998E-2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1.0751999999999999E-2</v>
          </cell>
          <cell r="I396">
            <v>3.8706999999999998E-2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1.0751999999999999E-2</v>
          </cell>
          <cell r="I397">
            <v>3.8706999999999998E-2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1.0751999999999999E-2</v>
          </cell>
          <cell r="I398">
            <v>3.8706999999999998E-2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1.0751999999999999E-2</v>
          </cell>
          <cell r="I399">
            <v>3.8706999999999998E-2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1.0751999999999999E-2</v>
          </cell>
          <cell r="I400">
            <v>3.8706999999999998E-2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1.0751999999999999E-2</v>
          </cell>
          <cell r="I401">
            <v>3.8706999999999998E-2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1.0751999999999999E-2</v>
          </cell>
          <cell r="I402">
            <v>3.8706999999999998E-2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1.0751999999999999E-2</v>
          </cell>
          <cell r="I403">
            <v>3.8706999999999998E-2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1.0761E-2</v>
          </cell>
          <cell r="I404">
            <v>3.8739999999999997E-2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1.0761E-2</v>
          </cell>
          <cell r="I405">
            <v>3.8739999999999997E-2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1.0761E-2</v>
          </cell>
          <cell r="I406">
            <v>3.8739999999999997E-2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1.0761E-2</v>
          </cell>
          <cell r="I407">
            <v>3.8739999999999997E-2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1.0323000000000001E-2</v>
          </cell>
          <cell r="I408">
            <v>3.7163000000000002E-2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1.0323000000000001E-2</v>
          </cell>
          <cell r="I409">
            <v>3.7163000000000002E-2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1.0323000000000001E-2</v>
          </cell>
          <cell r="I410">
            <v>3.7163000000000002E-2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1.0761E-2</v>
          </cell>
          <cell r="I411">
            <v>3.8739999999999997E-2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1.0761E-2</v>
          </cell>
          <cell r="I412">
            <v>3.8739999999999997E-2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1.0761E-2</v>
          </cell>
          <cell r="I413">
            <v>3.8739999999999997E-2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1.0761E-2</v>
          </cell>
          <cell r="I414">
            <v>3.8739999999999997E-2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1.0761E-2</v>
          </cell>
          <cell r="I415">
            <v>3.8739999999999997E-2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1.0761E-2</v>
          </cell>
          <cell r="I416">
            <v>3.8739999999999997E-2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1.0761E-2</v>
          </cell>
          <cell r="I417">
            <v>3.8739999999999997E-2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1.0761E-2</v>
          </cell>
          <cell r="I418">
            <v>3.8739999999999997E-2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1.0761E-2</v>
          </cell>
          <cell r="I419">
            <v>3.8739999999999997E-2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1.0761E-2</v>
          </cell>
          <cell r="I420">
            <v>3.8739999999999997E-2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1.0761E-2</v>
          </cell>
          <cell r="I421">
            <v>3.8739999999999997E-2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1.0761E-2</v>
          </cell>
          <cell r="I422">
            <v>3.8739999999999997E-2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1.1084999999999999E-2</v>
          </cell>
          <cell r="I423">
            <v>3.9905999999999997E-2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1.1084999999999999E-2</v>
          </cell>
          <cell r="I424">
            <v>3.9905999999999997E-2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1.1084999999999999E-2</v>
          </cell>
          <cell r="I425">
            <v>3.9905999999999997E-2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1.1084999999999999E-2</v>
          </cell>
          <cell r="I426">
            <v>3.9905999999999997E-2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1.1084999999999999E-2</v>
          </cell>
          <cell r="I427">
            <v>3.9905999999999997E-2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1.1084999999999999E-2</v>
          </cell>
          <cell r="I428">
            <v>3.9905999999999997E-2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1.0782999999999999E-2</v>
          </cell>
          <cell r="I429">
            <v>3.8818999999999999E-2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1.0782999999999999E-2</v>
          </cell>
          <cell r="I430">
            <v>3.8818999999999999E-2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1.0782999999999999E-2</v>
          </cell>
          <cell r="I431">
            <v>3.8818999999999999E-2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1.0789E-2</v>
          </cell>
          <cell r="I432">
            <v>3.884E-2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1.0789E-2</v>
          </cell>
          <cell r="I433">
            <v>3.884E-2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1.0789E-2</v>
          </cell>
          <cell r="I434">
            <v>3.884E-2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1.0789E-2</v>
          </cell>
          <cell r="I435">
            <v>3.884E-2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1.0789E-2</v>
          </cell>
          <cell r="I436">
            <v>3.884E-2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1.0789E-2</v>
          </cell>
          <cell r="I437">
            <v>3.884E-2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1.0789E-2</v>
          </cell>
          <cell r="I438">
            <v>3.884E-2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1.0789E-2</v>
          </cell>
          <cell r="I439">
            <v>3.884E-2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1.0789E-2</v>
          </cell>
          <cell r="I440">
            <v>3.884E-2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1.0789E-2</v>
          </cell>
          <cell r="I441">
            <v>3.884E-2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1.0789E-2</v>
          </cell>
          <cell r="I442">
            <v>3.884E-2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1.0789E-2</v>
          </cell>
          <cell r="I443">
            <v>3.884E-2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1.0789E-2</v>
          </cell>
          <cell r="I444">
            <v>3.884E-2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1.0789E-2</v>
          </cell>
          <cell r="I445">
            <v>3.884E-2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1.0768E-2</v>
          </cell>
          <cell r="I446">
            <v>3.8765000000000001E-2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1.0768E-2</v>
          </cell>
          <cell r="I447">
            <v>3.8765000000000001E-2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1.0768E-2</v>
          </cell>
          <cell r="I448">
            <v>3.8765000000000001E-2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1.0768E-2</v>
          </cell>
          <cell r="I449">
            <v>3.8765000000000001E-2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1.0768E-2</v>
          </cell>
          <cell r="I450">
            <v>3.8765000000000001E-2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1.0768E-2</v>
          </cell>
          <cell r="I451">
            <v>3.8765000000000001E-2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1.0768E-2</v>
          </cell>
          <cell r="I452">
            <v>3.8765000000000001E-2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1.0768E-2</v>
          </cell>
          <cell r="I453">
            <v>3.8765000000000001E-2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1.0768E-2</v>
          </cell>
          <cell r="I454">
            <v>3.8765000000000001E-2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1.0768E-2</v>
          </cell>
          <cell r="I455">
            <v>3.8765000000000001E-2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1.0768E-2</v>
          </cell>
          <cell r="I456">
            <v>3.8765000000000001E-2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1.0768E-2</v>
          </cell>
          <cell r="I457">
            <v>3.8765000000000001E-2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1.0768E-2</v>
          </cell>
          <cell r="I458">
            <v>3.8765000000000001E-2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1.0768E-2</v>
          </cell>
          <cell r="I459">
            <v>3.8765000000000001E-2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1.0768E-2</v>
          </cell>
          <cell r="I460">
            <v>3.8765000000000001E-2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1.0768E-2</v>
          </cell>
          <cell r="I461">
            <v>3.8765000000000001E-2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1.0768E-2</v>
          </cell>
          <cell r="I462">
            <v>3.8765000000000001E-2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1.0768E-2</v>
          </cell>
          <cell r="I463">
            <v>3.8765000000000001E-2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1.0768E-2</v>
          </cell>
          <cell r="I464">
            <v>3.8765000000000001E-2</v>
          </cell>
        </row>
        <row r="465">
          <cell r="D465" t="str">
            <v>SM1171D0</v>
          </cell>
          <cell r="E465">
            <v>26564</v>
          </cell>
          <cell r="F465">
            <v>26573</v>
          </cell>
          <cell r="G465" t="str">
            <v>TERMOR</v>
          </cell>
          <cell r="H465">
            <v>1.0768E-2</v>
          </cell>
          <cell r="I465">
            <v>3.8765000000000001E-2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1.0810999999999999E-2</v>
          </cell>
          <cell r="I466">
            <v>3.8920000000000003E-2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1.0810999999999999E-2</v>
          </cell>
          <cell r="I467">
            <v>3.8920000000000003E-2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1.0789E-2</v>
          </cell>
          <cell r="I468">
            <v>3.884E-2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1.0789E-2</v>
          </cell>
          <cell r="I469">
            <v>3.884E-2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1.0789E-2</v>
          </cell>
          <cell r="I470">
            <v>3.884E-2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1.0789E-2</v>
          </cell>
          <cell r="I471">
            <v>3.884E-2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1.0789E-2</v>
          </cell>
          <cell r="I472">
            <v>3.884E-2</v>
          </cell>
        </row>
        <row r="473">
          <cell r="D473" t="str">
            <v>SM1281D0</v>
          </cell>
          <cell r="G473" t="str">
            <v>IFGSZH</v>
          </cell>
          <cell r="H473">
            <v>1.078E-2</v>
          </cell>
          <cell r="I473">
            <v>3.8808000000000002E-2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1.0858E-2</v>
          </cell>
          <cell r="I474">
            <v>3.9088999999999999E-2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1.0858E-2</v>
          </cell>
          <cell r="I475">
            <v>3.9088999999999999E-2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1.0858E-2</v>
          </cell>
          <cell r="I476">
            <v>3.9088999999999999E-2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1.0858E-2</v>
          </cell>
          <cell r="I477">
            <v>3.9088999999999999E-2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1.0858E-2</v>
          </cell>
          <cell r="I478">
            <v>3.9088999999999999E-2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1.0858E-2</v>
          </cell>
          <cell r="I479">
            <v>3.9088999999999999E-2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1.0858E-2</v>
          </cell>
          <cell r="I480">
            <v>3.9088999999999999E-2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1.0858E-2</v>
          </cell>
          <cell r="I481">
            <v>3.9088999999999999E-2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1.0858E-2</v>
          </cell>
          <cell r="I482">
            <v>3.9088999999999999E-2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1.0858E-2</v>
          </cell>
          <cell r="I483">
            <v>3.9088999999999999E-2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1.0858E-2</v>
          </cell>
          <cell r="I484">
            <v>3.9088999999999999E-2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1.1121000000000001E-2</v>
          </cell>
          <cell r="I485">
            <v>4.0036000000000002E-2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1.1121000000000001E-2</v>
          </cell>
          <cell r="I486">
            <v>4.0036000000000002E-2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1.1121000000000001E-2</v>
          </cell>
          <cell r="I487">
            <v>4.0036000000000002E-2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1.1121000000000001E-2</v>
          </cell>
          <cell r="I488">
            <v>4.0036000000000002E-2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1.1121000000000001E-2</v>
          </cell>
          <cell r="I489">
            <v>4.0036000000000002E-2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1.1121000000000001E-2</v>
          </cell>
          <cell r="I490">
            <v>4.0036000000000002E-2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1.1121000000000001E-2</v>
          </cell>
          <cell r="I491">
            <v>4.0036000000000002E-2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1.1121000000000001E-2</v>
          </cell>
          <cell r="I492">
            <v>4.0036000000000002E-2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1.1121000000000001E-2</v>
          </cell>
          <cell r="I493">
            <v>4.0036000000000002E-2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1.1121000000000001E-2</v>
          </cell>
          <cell r="I494">
            <v>4.0036000000000002E-2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1.0848E-2</v>
          </cell>
          <cell r="I495">
            <v>3.9052999999999997E-2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1.0848E-2</v>
          </cell>
          <cell r="I496">
            <v>3.9052999999999997E-2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1.1121000000000001E-2</v>
          </cell>
          <cell r="I497">
            <v>4.0036000000000002E-2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1.1121000000000001E-2</v>
          </cell>
          <cell r="I498">
            <v>4.0036000000000002E-2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1.1121000000000001E-2</v>
          </cell>
          <cell r="I499">
            <v>4.0036000000000002E-2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1.0839E-2</v>
          </cell>
          <cell r="I500">
            <v>3.9019999999999999E-2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1.0777999999999999E-2</v>
          </cell>
          <cell r="I501">
            <v>3.8801000000000002E-2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1.0777999999999999E-2</v>
          </cell>
          <cell r="I502">
            <v>3.8801000000000002E-2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1.0777999999999999E-2</v>
          </cell>
          <cell r="I503">
            <v>3.8801000000000002E-2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1.0777999999999999E-2</v>
          </cell>
          <cell r="I504">
            <v>3.8801000000000002E-2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1.0777999999999999E-2</v>
          </cell>
          <cell r="I505">
            <v>3.8801000000000002E-2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1.0777999999999999E-2</v>
          </cell>
          <cell r="I506">
            <v>3.8801000000000002E-2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1.0851E-2</v>
          </cell>
          <cell r="I507">
            <v>3.9064000000000002E-2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1.0851E-2</v>
          </cell>
          <cell r="I508">
            <v>3.9064000000000002E-2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1.0851E-2</v>
          </cell>
          <cell r="I509">
            <v>3.9064000000000002E-2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1.0851E-2</v>
          </cell>
          <cell r="I510">
            <v>3.9064000000000002E-2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1.0851E-2</v>
          </cell>
          <cell r="I511">
            <v>3.9064000000000002E-2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1.0851E-2</v>
          </cell>
          <cell r="I512">
            <v>3.9064000000000002E-2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1.0851E-2</v>
          </cell>
          <cell r="I513">
            <v>3.9064000000000002E-2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1.0851E-2</v>
          </cell>
          <cell r="I514">
            <v>3.9064000000000002E-2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1.0851E-2</v>
          </cell>
          <cell r="I515">
            <v>3.9064000000000002E-2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1.0855E-2</v>
          </cell>
          <cell r="I516">
            <v>3.9078000000000002E-2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1.0855E-2</v>
          </cell>
          <cell r="I517">
            <v>3.9078000000000002E-2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1.0855E-2</v>
          </cell>
          <cell r="I518">
            <v>3.9078000000000002E-2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1.0855E-2</v>
          </cell>
          <cell r="I519">
            <v>3.9078000000000002E-2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1.0855E-2</v>
          </cell>
          <cell r="I520">
            <v>3.9078000000000002E-2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1.0855E-2</v>
          </cell>
          <cell r="I521">
            <v>3.9078000000000002E-2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1.0855E-2</v>
          </cell>
          <cell r="I522">
            <v>3.9078000000000002E-2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1.0855E-2</v>
          </cell>
          <cell r="I523">
            <v>3.9078000000000002E-2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1.0855E-2</v>
          </cell>
          <cell r="I524">
            <v>3.9078000000000002E-2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1.0855E-2</v>
          </cell>
          <cell r="I525">
            <v>3.9078000000000002E-2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1.0855E-2</v>
          </cell>
          <cell r="I526">
            <v>3.9078000000000002E-2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1.0855E-2</v>
          </cell>
          <cell r="I527">
            <v>3.9078000000000002E-2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1.0855E-2</v>
          </cell>
          <cell r="I528">
            <v>3.9078000000000002E-2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1.0855E-2</v>
          </cell>
          <cell r="I529">
            <v>3.9078000000000002E-2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1.1119E-2</v>
          </cell>
          <cell r="I530">
            <v>4.0028000000000001E-2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1.0852000000000001E-2</v>
          </cell>
          <cell r="I531">
            <v>3.9066999999999998E-2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1.1136999999999999E-2</v>
          </cell>
          <cell r="I532">
            <v>4.0092999999999997E-2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1.1136999999999999E-2</v>
          </cell>
          <cell r="I533">
            <v>4.0092999999999997E-2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1.1136999999999999E-2</v>
          </cell>
          <cell r="I534">
            <v>4.0092999999999997E-2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1.1136999999999999E-2</v>
          </cell>
          <cell r="I535">
            <v>4.0092999999999997E-2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1.1136999999999999E-2</v>
          </cell>
          <cell r="I536">
            <v>4.0092999999999997E-2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1.1136999999999999E-2</v>
          </cell>
          <cell r="I537">
            <v>4.0092999999999997E-2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1.0633999999999999E-2</v>
          </cell>
          <cell r="I538">
            <v>3.8281999999999997E-2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1.0633999999999999E-2</v>
          </cell>
          <cell r="I539">
            <v>3.8281999999999997E-2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1.0633999999999999E-2</v>
          </cell>
          <cell r="I540">
            <v>3.8281999999999997E-2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1.0633999999999999E-2</v>
          </cell>
          <cell r="I541">
            <v>3.8281999999999997E-2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1.0633999999999999E-2</v>
          </cell>
          <cell r="I542">
            <v>3.8281999999999997E-2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1.0338E-2</v>
          </cell>
          <cell r="I543">
            <v>3.7217E-2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1.0338E-2</v>
          </cell>
          <cell r="I544">
            <v>3.7217E-2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1.0338E-2</v>
          </cell>
          <cell r="I545">
            <v>3.7217E-2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1.0729000000000001E-2</v>
          </cell>
          <cell r="I546">
            <v>3.8623999999999999E-2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1.0729000000000001E-2</v>
          </cell>
          <cell r="I547">
            <v>3.8623999999999999E-2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1.0729000000000001E-2</v>
          </cell>
          <cell r="I548">
            <v>3.8623999999999999E-2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1.0729000000000001E-2</v>
          </cell>
          <cell r="I549">
            <v>3.8623999999999999E-2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1.0729000000000001E-2</v>
          </cell>
          <cell r="I550">
            <v>3.8623999999999999E-2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1.0729000000000001E-2</v>
          </cell>
          <cell r="I551">
            <v>3.8623999999999999E-2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1.0279999999999999E-2</v>
          </cell>
          <cell r="I552">
            <v>3.7007999999999999E-2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1.0279999999999999E-2</v>
          </cell>
          <cell r="I553">
            <v>3.7007999999999999E-2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1.0279999999999999E-2</v>
          </cell>
          <cell r="I554">
            <v>3.7007999999999999E-2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1.0543E-2</v>
          </cell>
          <cell r="I555">
            <v>3.7955000000000003E-2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1.0543E-2</v>
          </cell>
          <cell r="I556">
            <v>3.7955000000000003E-2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1.0543E-2</v>
          </cell>
          <cell r="I557">
            <v>3.7955000000000003E-2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1.0543E-2</v>
          </cell>
          <cell r="I558">
            <v>3.7955000000000003E-2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1.0543E-2</v>
          </cell>
          <cell r="I559">
            <v>3.7955000000000003E-2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1.0543E-2</v>
          </cell>
          <cell r="I560">
            <v>3.7955000000000003E-2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1.0543E-2</v>
          </cell>
          <cell r="I561">
            <v>3.7955000000000003E-2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1.0543E-2</v>
          </cell>
          <cell r="I562">
            <v>3.7955000000000003E-2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1.0543E-2</v>
          </cell>
          <cell r="I563">
            <v>3.7955000000000003E-2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1.0481000000000001E-2</v>
          </cell>
          <cell r="I564">
            <v>3.7732000000000002E-2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1.0481000000000001E-2</v>
          </cell>
          <cell r="I565">
            <v>3.7732000000000002E-2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1.0373E-2</v>
          </cell>
          <cell r="I566">
            <v>3.7343000000000001E-2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1.0373E-2</v>
          </cell>
          <cell r="I567">
            <v>3.7343000000000001E-2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1.0373E-2</v>
          </cell>
          <cell r="I568">
            <v>3.7343000000000001E-2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1.0373E-2</v>
          </cell>
          <cell r="I569">
            <v>3.7343000000000001E-2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1.0373E-2</v>
          </cell>
          <cell r="I570">
            <v>3.7343000000000001E-2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1.0373E-2</v>
          </cell>
          <cell r="I571">
            <v>3.7343000000000001E-2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1.0373E-2</v>
          </cell>
          <cell r="I572">
            <v>3.7343000000000001E-2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1.0373E-2</v>
          </cell>
          <cell r="I573">
            <v>3.7343000000000001E-2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1.0373E-2</v>
          </cell>
          <cell r="I574">
            <v>3.7343000000000001E-2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1.0373E-2</v>
          </cell>
          <cell r="I575">
            <v>3.7343000000000001E-2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1.0373E-2</v>
          </cell>
          <cell r="I576">
            <v>3.7343000000000001E-2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1.0373E-2</v>
          </cell>
          <cell r="I577">
            <v>3.7343000000000001E-2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1.0373E-2</v>
          </cell>
          <cell r="I578">
            <v>3.7343000000000001E-2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1.0373E-2</v>
          </cell>
          <cell r="I579">
            <v>3.7343000000000001E-2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1.0373E-2</v>
          </cell>
          <cell r="I580">
            <v>3.7343000000000001E-2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1.0373E-2</v>
          </cell>
          <cell r="I581">
            <v>3.7343000000000001E-2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1.0373E-2</v>
          </cell>
          <cell r="I582">
            <v>3.7343000000000001E-2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1.0878000000000001E-2</v>
          </cell>
          <cell r="I583">
            <v>3.9161000000000001E-2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1.0878000000000001E-2</v>
          </cell>
          <cell r="I584">
            <v>3.9161000000000001E-2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1.0331999999999999E-2</v>
          </cell>
          <cell r="I585">
            <v>3.7194999999999999E-2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1.0331999999999999E-2</v>
          </cell>
          <cell r="I586">
            <v>3.7194999999999999E-2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1.0331999999999999E-2</v>
          </cell>
          <cell r="I587">
            <v>3.7194999999999999E-2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1.0331999999999999E-2</v>
          </cell>
          <cell r="I588">
            <v>3.7194999999999999E-2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1.0331999999999999E-2</v>
          </cell>
          <cell r="I589">
            <v>3.7194999999999999E-2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1.0331999999999999E-2</v>
          </cell>
          <cell r="I590">
            <v>3.7194999999999999E-2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1.0331999999999999E-2</v>
          </cell>
          <cell r="I591">
            <v>3.7194999999999999E-2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1.0331999999999999E-2</v>
          </cell>
          <cell r="I592">
            <v>3.7194999999999999E-2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1.0331999999999999E-2</v>
          </cell>
          <cell r="I593">
            <v>3.7194999999999999E-2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1.0331999999999999E-2</v>
          </cell>
          <cell r="I594">
            <v>3.7194999999999999E-2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1.0331999999999999E-2</v>
          </cell>
          <cell r="I595">
            <v>3.7194999999999999E-2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1.0331999999999999E-2</v>
          </cell>
          <cell r="I596">
            <v>3.7194999999999999E-2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1.0331999999999999E-2</v>
          </cell>
          <cell r="I597">
            <v>3.7194999999999999E-2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1.0331999999999999E-2</v>
          </cell>
          <cell r="I598">
            <v>3.7194999999999999E-2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1.0331999999999999E-2</v>
          </cell>
          <cell r="I599">
            <v>3.7194999999999999E-2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1.0331999999999999E-2</v>
          </cell>
          <cell r="I600">
            <v>3.7194999999999999E-2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1.0331999999999999E-2</v>
          </cell>
          <cell r="I601">
            <v>3.7194999999999999E-2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1.0331999999999999E-2</v>
          </cell>
          <cell r="I602">
            <v>3.7194999999999999E-2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1.0331999999999999E-2</v>
          </cell>
          <cell r="I603">
            <v>3.7194999999999999E-2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1.0331999999999999E-2</v>
          </cell>
          <cell r="I604">
            <v>3.7194999999999999E-2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1.0331999999999999E-2</v>
          </cell>
          <cell r="I605">
            <v>3.7194999999999999E-2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1.0340999999999999E-2</v>
          </cell>
          <cell r="I606">
            <v>3.7227999999999997E-2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1.0331999999999999E-2</v>
          </cell>
          <cell r="I607">
            <v>3.7194999999999999E-2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1.0331999999999999E-2</v>
          </cell>
          <cell r="I608">
            <v>3.7194999999999999E-2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1.0331999999999999E-2</v>
          </cell>
          <cell r="I609">
            <v>3.7194999999999999E-2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1.0331999999999999E-2</v>
          </cell>
          <cell r="I610">
            <v>3.7194999999999999E-2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1.0331999999999999E-2</v>
          </cell>
          <cell r="I611">
            <v>3.7194999999999999E-2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1.0352E-2</v>
          </cell>
          <cell r="I612">
            <v>3.7267000000000002E-2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1.0352E-2</v>
          </cell>
          <cell r="I613">
            <v>3.7267000000000002E-2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1.0314E-2</v>
          </cell>
          <cell r="I614">
            <v>3.7130000000000003E-2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1.0314E-2</v>
          </cell>
          <cell r="I615">
            <v>3.7130000000000003E-2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1.0314E-2</v>
          </cell>
          <cell r="I616">
            <v>3.7130000000000003E-2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1.0314E-2</v>
          </cell>
          <cell r="I617">
            <v>3.7130000000000003E-2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1.0314E-2</v>
          </cell>
          <cell r="I618">
            <v>3.7130000000000003E-2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1.0314E-2</v>
          </cell>
          <cell r="I619">
            <v>3.7130000000000003E-2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1.0314E-2</v>
          </cell>
          <cell r="I620">
            <v>3.7130000000000003E-2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1.0314E-2</v>
          </cell>
          <cell r="I621">
            <v>3.7130000000000003E-2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1.0314E-2</v>
          </cell>
          <cell r="I622">
            <v>3.7130000000000003E-2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1.0314E-2</v>
          </cell>
          <cell r="I623">
            <v>3.7130000000000003E-2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1.0314E-2</v>
          </cell>
          <cell r="I624">
            <v>3.7130000000000003E-2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1.0314E-2</v>
          </cell>
          <cell r="I625">
            <v>3.7130000000000003E-2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1.0314E-2</v>
          </cell>
          <cell r="I626">
            <v>3.7130000000000003E-2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1.149E-2</v>
          </cell>
          <cell r="I627">
            <v>4.1363999999999998E-2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1.149E-2</v>
          </cell>
          <cell r="I628">
            <v>4.1363999999999998E-2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1.149E-2</v>
          </cell>
          <cell r="I629">
            <v>4.1363999999999998E-2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1.149E-2</v>
          </cell>
          <cell r="I630">
            <v>4.1363999999999998E-2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1.149E-2</v>
          </cell>
          <cell r="I631">
            <v>4.1363999999999998E-2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1.149E-2</v>
          </cell>
          <cell r="I632">
            <v>4.1363999999999998E-2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1.149E-2</v>
          </cell>
          <cell r="I633">
            <v>4.1363999999999998E-2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1.149E-2</v>
          </cell>
          <cell r="I634">
            <v>4.1363999999999998E-2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1.149E-2</v>
          </cell>
          <cell r="I635">
            <v>4.1363999999999998E-2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1.149E-2</v>
          </cell>
          <cell r="I636">
            <v>4.1363999999999998E-2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1.149E-2</v>
          </cell>
          <cell r="I637">
            <v>4.1363999999999998E-2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1.149E-2</v>
          </cell>
          <cell r="I638">
            <v>4.1363999999999998E-2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1.149E-2</v>
          </cell>
          <cell r="I639">
            <v>4.1363999999999998E-2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1.149E-2</v>
          </cell>
          <cell r="I640">
            <v>4.1363999999999998E-2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1.149E-2</v>
          </cell>
          <cell r="I641">
            <v>4.1363999999999998E-2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1.149E-2</v>
          </cell>
          <cell r="I642">
            <v>4.1363999999999998E-2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1.149E-2</v>
          </cell>
          <cell r="I643">
            <v>4.1363999999999998E-2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1.149E-2</v>
          </cell>
          <cell r="I644">
            <v>4.1363999999999998E-2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1.1518E-2</v>
          </cell>
          <cell r="I645">
            <v>4.1465000000000002E-2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1.1518E-2</v>
          </cell>
          <cell r="I646">
            <v>4.1465000000000002E-2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1.1518E-2</v>
          </cell>
          <cell r="I647">
            <v>4.1465000000000002E-2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1.0965000000000001E-2</v>
          </cell>
          <cell r="I648">
            <v>3.9474000000000002E-2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1.0965000000000001E-2</v>
          </cell>
          <cell r="I649">
            <v>3.9474000000000002E-2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1.1518E-2</v>
          </cell>
          <cell r="I650">
            <v>4.1465000000000002E-2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1.1518E-2</v>
          </cell>
          <cell r="I651">
            <v>4.1465000000000002E-2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1.1583E-2</v>
          </cell>
          <cell r="I652">
            <v>4.1699E-2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1.1155999999999999E-2</v>
          </cell>
          <cell r="I653">
            <v>4.0162000000000003E-2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1.1155999999999999E-2</v>
          </cell>
          <cell r="I654">
            <v>4.0162000000000003E-2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1.0831E-2</v>
          </cell>
          <cell r="I655">
            <v>3.8991999999999999E-2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1.0831E-2</v>
          </cell>
          <cell r="I656">
            <v>3.8991999999999999E-2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1.0831E-2</v>
          </cell>
          <cell r="I657">
            <v>3.8991999999999999E-2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1.0831E-2</v>
          </cell>
          <cell r="I658">
            <v>3.8991999999999999E-2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1.0831E-2</v>
          </cell>
          <cell r="I659">
            <v>3.8991999999999999E-2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1.0831E-2</v>
          </cell>
          <cell r="I660">
            <v>3.8991999999999999E-2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1.0831E-2</v>
          </cell>
          <cell r="I661">
            <v>3.8991999999999999E-2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1.0831E-2</v>
          </cell>
          <cell r="I662">
            <v>3.8991999999999999E-2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1.0831E-2</v>
          </cell>
          <cell r="I663">
            <v>3.8991999999999999E-2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1.0831E-2</v>
          </cell>
          <cell r="I664">
            <v>3.8991999999999999E-2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1.0831E-2</v>
          </cell>
          <cell r="I665">
            <v>3.8991999999999999E-2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1.0831E-2</v>
          </cell>
          <cell r="I666">
            <v>3.8991999999999999E-2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1.0831E-2</v>
          </cell>
          <cell r="I667">
            <v>3.8991999999999999E-2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1.0831E-2</v>
          </cell>
          <cell r="I668">
            <v>3.8991999999999999E-2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1.0831E-2</v>
          </cell>
          <cell r="I669">
            <v>3.8991999999999999E-2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1.0831E-2</v>
          </cell>
          <cell r="I670">
            <v>3.8991999999999999E-2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1.0831E-2</v>
          </cell>
          <cell r="I671">
            <v>3.8991999999999999E-2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1.0831E-2</v>
          </cell>
          <cell r="I672">
            <v>3.8991999999999999E-2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1.0831E-2</v>
          </cell>
          <cell r="I673">
            <v>3.8991999999999999E-2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1.0831E-2</v>
          </cell>
          <cell r="I674">
            <v>3.8991999999999999E-2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1.0831E-2</v>
          </cell>
          <cell r="I675">
            <v>3.8991999999999999E-2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1.0831E-2</v>
          </cell>
          <cell r="I676">
            <v>3.8991999999999999E-2</v>
          </cell>
        </row>
        <row r="677">
          <cell r="D677" t="str">
            <v>SM1157D0</v>
          </cell>
          <cell r="G677" t="str">
            <v>VMOLTR</v>
          </cell>
          <cell r="H677">
            <v>1.0831E-2</v>
          </cell>
          <cell r="I677">
            <v>3.8991999999999999E-2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1.0971E-2</v>
          </cell>
          <cell r="I678">
            <v>3.9496000000000003E-2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1.0971E-2</v>
          </cell>
          <cell r="I679">
            <v>3.9496000000000003E-2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1.0971E-2</v>
          </cell>
          <cell r="I680">
            <v>3.9496000000000003E-2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1.0971E-2</v>
          </cell>
          <cell r="I681">
            <v>3.9496000000000003E-2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1.0971E-2</v>
          </cell>
          <cell r="I682">
            <v>3.9496000000000003E-2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1.0971E-2</v>
          </cell>
          <cell r="I683">
            <v>3.9496000000000003E-2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1.0971E-2</v>
          </cell>
          <cell r="I684">
            <v>3.9496000000000003E-2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1.0971E-2</v>
          </cell>
          <cell r="I685">
            <v>3.9496000000000003E-2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1.0971E-2</v>
          </cell>
          <cell r="I686">
            <v>3.9496000000000003E-2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1.0971E-2</v>
          </cell>
          <cell r="I687">
            <v>3.9496000000000003E-2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1.0971E-2</v>
          </cell>
          <cell r="I688">
            <v>3.9496000000000003E-2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1.0971E-2</v>
          </cell>
          <cell r="I689">
            <v>3.9496000000000003E-2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1.0971E-2</v>
          </cell>
          <cell r="I690">
            <v>3.9496000000000003E-2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1.0971E-2</v>
          </cell>
          <cell r="I691">
            <v>3.9496000000000003E-2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1.0626999999999999E-2</v>
          </cell>
          <cell r="I692">
            <v>3.8256999999999999E-2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1.0722000000000001E-2</v>
          </cell>
          <cell r="I693">
            <v>3.8599000000000001E-2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1.0722000000000001E-2</v>
          </cell>
          <cell r="I694">
            <v>3.8599000000000001E-2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1.0722000000000001E-2</v>
          </cell>
          <cell r="I695">
            <v>3.8599000000000001E-2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1.0722000000000001E-2</v>
          </cell>
          <cell r="I696">
            <v>3.8599000000000001E-2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1.0722000000000001E-2</v>
          </cell>
          <cell r="I697">
            <v>3.8599000000000001E-2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1.0722000000000001E-2</v>
          </cell>
          <cell r="I698">
            <v>3.8599000000000001E-2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1.0722000000000001E-2</v>
          </cell>
          <cell r="I699">
            <v>3.8599000000000001E-2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1.0707E-2</v>
          </cell>
          <cell r="I700">
            <v>3.8545000000000003E-2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1.0707E-2</v>
          </cell>
          <cell r="I701">
            <v>3.8545000000000003E-2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1.0707E-2</v>
          </cell>
          <cell r="I702">
            <v>3.8545000000000003E-2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1.0707E-2</v>
          </cell>
          <cell r="I703">
            <v>3.8545000000000003E-2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1.0707E-2</v>
          </cell>
          <cell r="I704">
            <v>3.8545000000000003E-2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1.0707E-2</v>
          </cell>
          <cell r="I705">
            <v>3.8545000000000003E-2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1.0707E-2</v>
          </cell>
          <cell r="I706">
            <v>3.8545000000000003E-2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1.0707E-2</v>
          </cell>
          <cell r="I707">
            <v>3.8545000000000003E-2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1.0707E-2</v>
          </cell>
          <cell r="I708">
            <v>3.8545000000000003E-2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1.0707E-2</v>
          </cell>
          <cell r="I709">
            <v>3.8545000000000003E-2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1.0707E-2</v>
          </cell>
          <cell r="I710">
            <v>3.8545000000000003E-2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1.0707E-2</v>
          </cell>
          <cell r="I711">
            <v>3.8545000000000003E-2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1.0707E-2</v>
          </cell>
          <cell r="I712">
            <v>3.8545000000000003E-2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1.0707E-2</v>
          </cell>
          <cell r="I713">
            <v>3.8545000000000003E-2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1.0626999999999999E-2</v>
          </cell>
          <cell r="I714">
            <v>3.8256999999999999E-2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1.0626999999999999E-2</v>
          </cell>
          <cell r="I715">
            <v>3.8256999999999999E-2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1.0626999999999999E-2</v>
          </cell>
          <cell r="I716">
            <v>3.8256999999999999E-2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1.0971E-2</v>
          </cell>
          <cell r="I717">
            <v>3.9496000000000003E-2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1.0458E-2</v>
          </cell>
          <cell r="I718">
            <v>3.7649000000000002E-2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1.0458E-2</v>
          </cell>
          <cell r="I719">
            <v>3.7649000000000002E-2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1.0458E-2</v>
          </cell>
          <cell r="I720">
            <v>3.7649000000000002E-2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1.0458E-2</v>
          </cell>
          <cell r="I721">
            <v>3.7649000000000002E-2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1.0458E-2</v>
          </cell>
          <cell r="I722">
            <v>3.7649000000000002E-2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1.0458E-2</v>
          </cell>
          <cell r="I723">
            <v>3.7649000000000002E-2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1.0458E-2</v>
          </cell>
          <cell r="I724">
            <v>3.7649000000000002E-2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1.0458E-2</v>
          </cell>
          <cell r="I725">
            <v>3.7649000000000002E-2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1.0458E-2</v>
          </cell>
          <cell r="I726">
            <v>3.7649000000000002E-2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1.0458E-2</v>
          </cell>
          <cell r="I727">
            <v>3.7649000000000002E-2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1.0488000000000001E-2</v>
          </cell>
          <cell r="I728">
            <v>3.7756999999999999E-2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1.0488000000000001E-2</v>
          </cell>
          <cell r="I729">
            <v>3.7756999999999999E-2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1.0488000000000001E-2</v>
          </cell>
          <cell r="I730">
            <v>3.7756999999999999E-2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1.0488000000000001E-2</v>
          </cell>
          <cell r="I731">
            <v>3.7756999999999999E-2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1.0488000000000001E-2</v>
          </cell>
          <cell r="I732">
            <v>3.7756999999999999E-2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1.0488000000000001E-2</v>
          </cell>
          <cell r="I733">
            <v>3.7756999999999999E-2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1.0488000000000001E-2</v>
          </cell>
          <cell r="I734">
            <v>3.7756999999999999E-2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1.0488000000000001E-2</v>
          </cell>
          <cell r="I735">
            <v>3.7756999999999999E-2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1.0488000000000001E-2</v>
          </cell>
          <cell r="I736">
            <v>3.7756999999999999E-2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1.0488000000000001E-2</v>
          </cell>
          <cell r="I737">
            <v>3.7756999999999999E-2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1.0488000000000001E-2</v>
          </cell>
          <cell r="I738">
            <v>3.7756999999999999E-2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1.0488000000000001E-2</v>
          </cell>
          <cell r="I739">
            <v>3.7756999999999999E-2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1.0488000000000001E-2</v>
          </cell>
          <cell r="I740">
            <v>3.7756999999999999E-2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1.0488000000000001E-2</v>
          </cell>
          <cell r="I741">
            <v>3.7756999999999999E-2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1.0488000000000001E-2</v>
          </cell>
          <cell r="I742">
            <v>3.7756999999999999E-2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1.0439E-2</v>
          </cell>
          <cell r="I743">
            <v>3.7580000000000002E-2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1.0439E-2</v>
          </cell>
          <cell r="I744">
            <v>3.7580000000000002E-2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1.0439E-2</v>
          </cell>
          <cell r="I745">
            <v>3.7580000000000002E-2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1.0439E-2</v>
          </cell>
          <cell r="I746">
            <v>3.7580000000000002E-2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1.0439E-2</v>
          </cell>
          <cell r="I747">
            <v>3.7580000000000002E-2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1.0439E-2</v>
          </cell>
          <cell r="I748">
            <v>3.7580000000000002E-2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1.0439E-2</v>
          </cell>
          <cell r="I749">
            <v>3.7580000000000002E-2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1.0439E-2</v>
          </cell>
          <cell r="I750">
            <v>3.7580000000000002E-2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1.0439E-2</v>
          </cell>
          <cell r="I751">
            <v>3.7580000000000002E-2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1.0439E-2</v>
          </cell>
          <cell r="I752">
            <v>3.7580000000000002E-2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1.0439E-2</v>
          </cell>
          <cell r="I753">
            <v>3.7580000000000002E-2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1.0439E-2</v>
          </cell>
          <cell r="I754">
            <v>3.7580000000000002E-2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1.0439E-2</v>
          </cell>
          <cell r="I755">
            <v>3.7580000000000002E-2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1.0439E-2</v>
          </cell>
          <cell r="I756">
            <v>3.7580000000000002E-2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1.0439E-2</v>
          </cell>
          <cell r="I757">
            <v>3.7580000000000002E-2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1.0439E-2</v>
          </cell>
          <cell r="I758">
            <v>3.7580000000000002E-2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1.0439E-2</v>
          </cell>
          <cell r="I759">
            <v>3.7580000000000002E-2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1.0439E-2</v>
          </cell>
          <cell r="I760">
            <v>3.7580000000000002E-2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1.0439E-2</v>
          </cell>
          <cell r="I761">
            <v>3.7580000000000002E-2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1.0439E-2</v>
          </cell>
          <cell r="I762">
            <v>3.7580000000000002E-2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1.0439E-2</v>
          </cell>
          <cell r="I763">
            <v>3.7580000000000002E-2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1.0439E-2</v>
          </cell>
          <cell r="I764">
            <v>3.7580000000000002E-2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1.0439E-2</v>
          </cell>
          <cell r="I765">
            <v>3.7580000000000002E-2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1.0439E-2</v>
          </cell>
          <cell r="I766">
            <v>3.7580000000000002E-2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1.0439E-2</v>
          </cell>
          <cell r="I767">
            <v>3.7580000000000002E-2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1.0439E-2</v>
          </cell>
          <cell r="I768">
            <v>3.7580000000000002E-2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1.0439E-2</v>
          </cell>
          <cell r="I769">
            <v>3.7580000000000002E-2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1.0439E-2</v>
          </cell>
          <cell r="I770">
            <v>3.7580000000000002E-2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1.0463E-2</v>
          </cell>
          <cell r="I771">
            <v>3.7666999999999999E-2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1.0463E-2</v>
          </cell>
          <cell r="I772">
            <v>3.7666999999999999E-2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1.0463E-2</v>
          </cell>
          <cell r="I773">
            <v>3.7666999999999999E-2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1.0463E-2</v>
          </cell>
          <cell r="I774">
            <v>3.7666999999999999E-2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1.0463E-2</v>
          </cell>
          <cell r="I775">
            <v>3.7666999999999999E-2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1.0463E-2</v>
          </cell>
          <cell r="I776">
            <v>3.7666999999999999E-2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1.0463E-2</v>
          </cell>
          <cell r="I777">
            <v>3.7666999999999999E-2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1.0463E-2</v>
          </cell>
          <cell r="I778">
            <v>3.7666999999999999E-2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1.0463E-2</v>
          </cell>
          <cell r="I779">
            <v>3.7666999999999999E-2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1.0463E-2</v>
          </cell>
          <cell r="I780">
            <v>3.7666999999999999E-2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1.0463E-2</v>
          </cell>
          <cell r="I781">
            <v>3.7666999999999999E-2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1.0463E-2</v>
          </cell>
          <cell r="I782">
            <v>3.7666999999999999E-2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1.0463E-2</v>
          </cell>
          <cell r="I783">
            <v>3.7666999999999999E-2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1.0463E-2</v>
          </cell>
          <cell r="I784">
            <v>3.7666999999999999E-2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1.0462000000000001E-2</v>
          </cell>
          <cell r="I785">
            <v>3.7663000000000002E-2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1.0430999999999999E-2</v>
          </cell>
          <cell r="I786">
            <v>3.7552000000000002E-2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1.0430999999999999E-2</v>
          </cell>
          <cell r="I787">
            <v>3.7552000000000002E-2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1.0430999999999999E-2</v>
          </cell>
          <cell r="I788">
            <v>3.7552000000000002E-2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1.0430999999999999E-2</v>
          </cell>
          <cell r="I789">
            <v>3.7552000000000002E-2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1.0430999999999999E-2</v>
          </cell>
          <cell r="I790">
            <v>3.7552000000000002E-2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1.0430999999999999E-2</v>
          </cell>
          <cell r="I791">
            <v>3.7552000000000002E-2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1.0430999999999999E-2</v>
          </cell>
          <cell r="I792">
            <v>3.7552000000000002E-2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1.0430999999999999E-2</v>
          </cell>
          <cell r="I793">
            <v>3.7552000000000002E-2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1.0430999999999999E-2</v>
          </cell>
          <cell r="I794">
            <v>3.7552000000000002E-2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1.0430999999999999E-2</v>
          </cell>
          <cell r="I795">
            <v>3.7552000000000002E-2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1.0430999999999999E-2</v>
          </cell>
          <cell r="I796">
            <v>3.7552000000000002E-2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1.0430999999999999E-2</v>
          </cell>
          <cell r="I797">
            <v>3.7552000000000002E-2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1.0430999999999999E-2</v>
          </cell>
          <cell r="I798">
            <v>3.7552000000000002E-2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1.0430999999999999E-2</v>
          </cell>
          <cell r="I799">
            <v>3.7552000000000002E-2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1.0430999999999999E-2</v>
          </cell>
          <cell r="I800">
            <v>3.7552000000000002E-2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1.044E-2</v>
          </cell>
          <cell r="I801">
            <v>3.7583999999999999E-2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1.044E-2</v>
          </cell>
          <cell r="I802">
            <v>3.7583999999999999E-2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1.044E-2</v>
          </cell>
          <cell r="I803">
            <v>3.7583999999999999E-2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1.044E-2</v>
          </cell>
          <cell r="I804">
            <v>3.7583999999999999E-2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1.044E-2</v>
          </cell>
          <cell r="I805">
            <v>3.7583999999999999E-2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1.044E-2</v>
          </cell>
          <cell r="I806">
            <v>3.7583999999999999E-2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1.044E-2</v>
          </cell>
          <cell r="I807">
            <v>3.7583999999999999E-2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1.044E-2</v>
          </cell>
          <cell r="I808">
            <v>3.7583999999999999E-2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1.044E-2</v>
          </cell>
          <cell r="I809">
            <v>3.7583999999999999E-2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1.044E-2</v>
          </cell>
          <cell r="I810">
            <v>3.7583999999999999E-2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1.044E-2</v>
          </cell>
          <cell r="I811">
            <v>3.7583999999999999E-2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1.044E-2</v>
          </cell>
          <cell r="I812">
            <v>3.7583999999999999E-2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1.044E-2</v>
          </cell>
          <cell r="I813">
            <v>3.7583999999999999E-2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1.044E-2</v>
          </cell>
          <cell r="I814">
            <v>3.7583999999999999E-2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1.044E-2</v>
          </cell>
          <cell r="I815">
            <v>3.7583999999999999E-2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1.044E-2</v>
          </cell>
          <cell r="I816">
            <v>3.7583999999999999E-2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1.044E-2</v>
          </cell>
          <cell r="I817">
            <v>3.7583999999999999E-2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1.044E-2</v>
          </cell>
          <cell r="I818">
            <v>3.7583999999999999E-2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1.044E-2</v>
          </cell>
          <cell r="I819">
            <v>3.7583999999999999E-2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1.044E-2</v>
          </cell>
          <cell r="I820">
            <v>3.7583999999999999E-2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1.044E-2</v>
          </cell>
          <cell r="I821">
            <v>3.7583999999999999E-2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1.044E-2</v>
          </cell>
          <cell r="I822">
            <v>3.7583999999999999E-2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1.044E-2</v>
          </cell>
          <cell r="I823">
            <v>3.7583999999999999E-2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1.044E-2</v>
          </cell>
          <cell r="I824">
            <v>3.7583999999999999E-2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1.044E-2</v>
          </cell>
          <cell r="I825">
            <v>3.7583999999999999E-2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1.044E-2</v>
          </cell>
          <cell r="I826">
            <v>3.7583999999999999E-2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1.044E-2</v>
          </cell>
          <cell r="I827">
            <v>3.7583999999999999E-2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1.044E-2</v>
          </cell>
          <cell r="I828">
            <v>3.7583999999999999E-2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1.044E-2</v>
          </cell>
          <cell r="I829">
            <v>3.7583999999999999E-2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1.0473E-2</v>
          </cell>
          <cell r="I830">
            <v>3.7703E-2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1.0473E-2</v>
          </cell>
          <cell r="I831">
            <v>3.7703E-2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1.0473E-2</v>
          </cell>
          <cell r="I832">
            <v>3.7703E-2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1.0473E-2</v>
          </cell>
          <cell r="I833">
            <v>3.7703E-2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1.0473E-2</v>
          </cell>
          <cell r="I834">
            <v>3.7703E-2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1.0473E-2</v>
          </cell>
          <cell r="I835">
            <v>3.7703E-2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1.0473E-2</v>
          </cell>
          <cell r="I836">
            <v>3.7703E-2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1.0473E-2</v>
          </cell>
          <cell r="I837">
            <v>3.7703E-2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1.0473E-2</v>
          </cell>
          <cell r="I838">
            <v>3.7703E-2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1.0473E-2</v>
          </cell>
          <cell r="I839">
            <v>3.7703E-2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1.0473E-2</v>
          </cell>
          <cell r="I840">
            <v>3.7703E-2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1.0473E-2</v>
          </cell>
          <cell r="I841">
            <v>3.7703E-2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1.0473E-2</v>
          </cell>
          <cell r="I842">
            <v>3.7703E-2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1.0473E-2</v>
          </cell>
          <cell r="I843">
            <v>3.7703E-2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1.0472E-2</v>
          </cell>
          <cell r="I844">
            <v>3.7699000000000003E-2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1.0472E-2</v>
          </cell>
          <cell r="I845">
            <v>3.7699000000000003E-2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1.0472E-2</v>
          </cell>
          <cell r="I846">
            <v>3.7699000000000003E-2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1.0472E-2</v>
          </cell>
          <cell r="I847">
            <v>3.7699000000000003E-2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1.0472E-2</v>
          </cell>
          <cell r="I848">
            <v>3.7699000000000003E-2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1.0472E-2</v>
          </cell>
          <cell r="I849">
            <v>3.7699000000000003E-2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1.0472E-2</v>
          </cell>
          <cell r="I850">
            <v>3.7699000000000003E-2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1.0472E-2</v>
          </cell>
          <cell r="I851">
            <v>3.7699000000000003E-2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1.0472E-2</v>
          </cell>
          <cell r="I852">
            <v>3.7699000000000003E-2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1.0458E-2</v>
          </cell>
          <cell r="I853">
            <v>3.7649000000000002E-2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1.0458E-2</v>
          </cell>
          <cell r="I854">
            <v>3.7649000000000002E-2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1.0458E-2</v>
          </cell>
          <cell r="I855">
            <v>3.7649000000000002E-2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1.0458E-2</v>
          </cell>
          <cell r="I856">
            <v>3.7649000000000002E-2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1.0458E-2</v>
          </cell>
          <cell r="I857">
            <v>3.7649000000000002E-2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1.0458E-2</v>
          </cell>
          <cell r="I858">
            <v>3.7649000000000002E-2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1.0458E-2</v>
          </cell>
          <cell r="I859">
            <v>3.7649000000000002E-2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1.0458E-2</v>
          </cell>
          <cell r="I860">
            <v>3.7649000000000002E-2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1.0458E-2</v>
          </cell>
          <cell r="I861">
            <v>3.7649000000000002E-2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1.0458E-2</v>
          </cell>
          <cell r="I862">
            <v>3.7649000000000002E-2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1.0458E-2</v>
          </cell>
          <cell r="I863">
            <v>3.7649000000000002E-2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1.0458E-2</v>
          </cell>
          <cell r="I864">
            <v>3.7649000000000002E-2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1.0458E-2</v>
          </cell>
          <cell r="I865">
            <v>3.7649000000000002E-2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1.0458E-2</v>
          </cell>
          <cell r="I866">
            <v>3.7649000000000002E-2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1.0458E-2</v>
          </cell>
          <cell r="I867">
            <v>3.7649000000000002E-2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1.0458E-2</v>
          </cell>
          <cell r="I868">
            <v>3.7649000000000002E-2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1.0475E-2</v>
          </cell>
          <cell r="I869">
            <v>3.771E-2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1.0475E-2</v>
          </cell>
          <cell r="I870">
            <v>3.771E-2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1.0475E-2</v>
          </cell>
          <cell r="I871">
            <v>3.771E-2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1.0475E-2</v>
          </cell>
          <cell r="I872">
            <v>3.771E-2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1.0475E-2</v>
          </cell>
          <cell r="I873">
            <v>3.771E-2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1.0475E-2</v>
          </cell>
          <cell r="I874">
            <v>3.771E-2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1.0475E-2</v>
          </cell>
          <cell r="I875">
            <v>3.771E-2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1.0475E-2</v>
          </cell>
          <cell r="I876">
            <v>3.771E-2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1.0475E-2</v>
          </cell>
          <cell r="I877">
            <v>3.771E-2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1.0475E-2</v>
          </cell>
          <cell r="I878">
            <v>3.771E-2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1.0459E-2</v>
          </cell>
          <cell r="I879">
            <v>3.7651999999999998E-2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1.0459E-2</v>
          </cell>
          <cell r="I880">
            <v>3.7651999999999998E-2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1.0459E-2</v>
          </cell>
          <cell r="I881">
            <v>3.7651999999999998E-2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1.0459E-2</v>
          </cell>
          <cell r="I882">
            <v>3.7651999999999998E-2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1.0459E-2</v>
          </cell>
          <cell r="I883">
            <v>3.7651999999999998E-2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1.0459E-2</v>
          </cell>
          <cell r="I884">
            <v>3.7651999999999998E-2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1.0459E-2</v>
          </cell>
          <cell r="I885">
            <v>3.7651999999999998E-2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1.0462000000000001E-2</v>
          </cell>
          <cell r="I886">
            <v>3.7663000000000002E-2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1.0462000000000001E-2</v>
          </cell>
          <cell r="I887">
            <v>3.7663000000000002E-2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1.0462000000000001E-2</v>
          </cell>
          <cell r="I888">
            <v>3.7663000000000002E-2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1.0462000000000001E-2</v>
          </cell>
          <cell r="I889">
            <v>3.7663000000000002E-2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1.0462000000000001E-2</v>
          </cell>
          <cell r="I890">
            <v>3.7663000000000002E-2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1.0466E-2</v>
          </cell>
          <cell r="I891">
            <v>3.7678000000000003E-2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1.0466E-2</v>
          </cell>
          <cell r="I892">
            <v>3.7678000000000003E-2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1.0466E-2</v>
          </cell>
          <cell r="I893">
            <v>3.7678000000000003E-2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1.0466E-2</v>
          </cell>
          <cell r="I894">
            <v>3.7678000000000003E-2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1.047E-2</v>
          </cell>
          <cell r="I895">
            <v>3.7692000000000003E-2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1.047E-2</v>
          </cell>
          <cell r="I896">
            <v>3.7692000000000003E-2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1.047E-2</v>
          </cell>
          <cell r="I897">
            <v>3.7692000000000003E-2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1.047E-2</v>
          </cell>
          <cell r="I898">
            <v>3.7692000000000003E-2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1.047E-2</v>
          </cell>
          <cell r="I899">
            <v>3.7692000000000003E-2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1.047E-2</v>
          </cell>
          <cell r="I900">
            <v>3.7692000000000003E-2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1.047E-2</v>
          </cell>
          <cell r="I901">
            <v>3.7692000000000003E-2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1.047E-2</v>
          </cell>
          <cell r="I902">
            <v>3.7692000000000003E-2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1.047E-2</v>
          </cell>
          <cell r="I903">
            <v>3.7692000000000003E-2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1.047E-2</v>
          </cell>
          <cell r="I904">
            <v>3.7692000000000003E-2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1.047E-2</v>
          </cell>
          <cell r="I905">
            <v>3.7692000000000003E-2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1.047E-2</v>
          </cell>
          <cell r="I906">
            <v>3.7692000000000003E-2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1.047E-2</v>
          </cell>
          <cell r="I907">
            <v>3.7692000000000003E-2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1.047E-2</v>
          </cell>
          <cell r="I910">
            <v>3.7692000000000003E-2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1.047E-2</v>
          </cell>
          <cell r="I911">
            <v>3.7692000000000003E-2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1.0468E-2</v>
          </cell>
          <cell r="I912">
            <v>3.7685000000000003E-2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1.0468999999999999E-2</v>
          </cell>
          <cell r="I916">
            <v>3.7687999999999999E-2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1.0482999999999999E-2</v>
          </cell>
          <cell r="I920">
            <v>3.7739000000000002E-2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1.0482999999999999E-2</v>
          </cell>
          <cell r="I927">
            <v>3.7739000000000002E-2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1.0436000000000001E-2</v>
          </cell>
          <cell r="I928">
            <v>3.7569999999999999E-2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1.0436000000000001E-2</v>
          </cell>
          <cell r="I929">
            <v>3.7569999999999999E-2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1.0436000000000001E-2</v>
          </cell>
          <cell r="I930">
            <v>3.7569999999999999E-2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1.0436000000000001E-2</v>
          </cell>
          <cell r="I931">
            <v>3.7569999999999999E-2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1.0436000000000001E-2</v>
          </cell>
          <cell r="I932">
            <v>3.7569999999999999E-2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1.0436000000000001E-2</v>
          </cell>
          <cell r="I933">
            <v>3.7569999999999999E-2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1.0432E-2</v>
          </cell>
          <cell r="I934">
            <v>3.7554999999999998E-2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1.0432E-2</v>
          </cell>
          <cell r="I935">
            <v>3.7554999999999998E-2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1.0432E-2</v>
          </cell>
          <cell r="I936">
            <v>3.7554999999999998E-2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1.0432E-2</v>
          </cell>
          <cell r="I937">
            <v>3.7554999999999998E-2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1.0432E-2</v>
          </cell>
          <cell r="I938">
            <v>3.7554999999999998E-2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1.0432E-2</v>
          </cell>
          <cell r="I939">
            <v>3.7554999999999998E-2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1.0432E-2</v>
          </cell>
          <cell r="I940">
            <v>3.7554999999999998E-2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1.0432E-2</v>
          </cell>
          <cell r="I941">
            <v>3.7554999999999998E-2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1.0432E-2</v>
          </cell>
          <cell r="I942">
            <v>3.7554999999999998E-2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1.0432E-2</v>
          </cell>
          <cell r="I943">
            <v>3.7554999999999998E-2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1.0432E-2</v>
          </cell>
          <cell r="I944">
            <v>3.7554999999999998E-2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1.0432E-2</v>
          </cell>
          <cell r="I945">
            <v>3.7554999999999998E-2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1.0432E-2</v>
          </cell>
          <cell r="I946">
            <v>3.7554999999999998E-2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1.0432E-2</v>
          </cell>
          <cell r="I947">
            <v>3.7554999999999998E-2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1.0432E-2</v>
          </cell>
          <cell r="I948">
            <v>3.7554999999999998E-2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1.0432E-2</v>
          </cell>
          <cell r="I949">
            <v>3.7554999999999998E-2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1.0432E-2</v>
          </cell>
          <cell r="I950">
            <v>3.7554999999999998E-2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1.0432E-2</v>
          </cell>
          <cell r="I951">
            <v>3.7554999999999998E-2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1.0432E-2</v>
          </cell>
          <cell r="I952">
            <v>3.7554999999999998E-2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1.0432E-2</v>
          </cell>
          <cell r="I953">
            <v>3.7554999999999998E-2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1.0432E-2</v>
          </cell>
          <cell r="I954">
            <v>3.7554999999999998E-2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1.0432E-2</v>
          </cell>
          <cell r="I955">
            <v>3.7554999999999998E-2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1.0432E-2</v>
          </cell>
          <cell r="I956">
            <v>3.7554999999999998E-2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1.0432E-2</v>
          </cell>
          <cell r="I957">
            <v>3.7554999999999998E-2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1.0432E-2</v>
          </cell>
          <cell r="I958">
            <v>3.7554999999999998E-2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1.0432E-2</v>
          </cell>
          <cell r="I959">
            <v>3.7554999999999998E-2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1.0432E-2</v>
          </cell>
          <cell r="I960">
            <v>3.7554999999999998E-2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1.0432E-2</v>
          </cell>
          <cell r="I961">
            <v>3.7554999999999998E-2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1.0432E-2</v>
          </cell>
          <cell r="I962">
            <v>3.7554999999999998E-2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1.0432E-2</v>
          </cell>
          <cell r="I963">
            <v>3.7554999999999998E-2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1.0432E-2</v>
          </cell>
          <cell r="I964">
            <v>3.7554999999999998E-2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1.0432E-2</v>
          </cell>
          <cell r="I965">
            <v>3.7554999999999998E-2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1.0432E-2</v>
          </cell>
          <cell r="I966">
            <v>3.7554999999999998E-2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1.0432E-2</v>
          </cell>
          <cell r="I967">
            <v>3.7554999999999998E-2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1.0432E-2</v>
          </cell>
          <cell r="I968">
            <v>3.7554999999999998E-2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1.0432E-2</v>
          </cell>
          <cell r="I969">
            <v>3.7554999999999998E-2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1.0432E-2</v>
          </cell>
          <cell r="I970">
            <v>3.7554999999999998E-2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1.0432E-2</v>
          </cell>
          <cell r="I971">
            <v>3.7554999999999998E-2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1.0432E-2</v>
          </cell>
          <cell r="I972">
            <v>3.7554999999999998E-2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1.0432E-2</v>
          </cell>
          <cell r="I973">
            <v>3.7554999999999998E-2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1.0432E-2</v>
          </cell>
          <cell r="I974">
            <v>3.7554999999999998E-2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1.0432E-2</v>
          </cell>
          <cell r="I975">
            <v>3.7554999999999998E-2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1.0432E-2</v>
          </cell>
          <cell r="I976">
            <v>3.7554999999999998E-2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1.0432E-2</v>
          </cell>
          <cell r="I977">
            <v>3.7554999999999998E-2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1.0432E-2</v>
          </cell>
          <cell r="I978">
            <v>3.7554999999999998E-2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1.0432E-2</v>
          </cell>
          <cell r="I979">
            <v>3.7554999999999998E-2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1.0454E-2</v>
          </cell>
          <cell r="I980">
            <v>3.7634000000000001E-2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1.0454E-2</v>
          </cell>
          <cell r="I981">
            <v>3.7634000000000001E-2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1.0454E-2</v>
          </cell>
          <cell r="I982">
            <v>3.7634000000000001E-2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1.0454E-2</v>
          </cell>
          <cell r="I983">
            <v>3.7634000000000001E-2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1.0454E-2</v>
          </cell>
          <cell r="I984">
            <v>3.7634000000000001E-2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1.0454E-2</v>
          </cell>
          <cell r="I985">
            <v>3.7634000000000001E-2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1.0454E-2</v>
          </cell>
          <cell r="I986">
            <v>3.7634000000000001E-2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1.0454E-2</v>
          </cell>
          <cell r="I987">
            <v>3.7634000000000001E-2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1.0454E-2</v>
          </cell>
          <cell r="I988">
            <v>3.7634000000000001E-2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1.0454E-2</v>
          </cell>
          <cell r="I989">
            <v>3.7634000000000001E-2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1.0454E-2</v>
          </cell>
          <cell r="I990">
            <v>3.7634000000000001E-2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1.0454E-2</v>
          </cell>
          <cell r="I991">
            <v>3.7634000000000001E-2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1.0454E-2</v>
          </cell>
          <cell r="I992">
            <v>3.7634000000000001E-2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1.0454E-2</v>
          </cell>
          <cell r="I993">
            <v>3.7634000000000001E-2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1.0454E-2</v>
          </cell>
          <cell r="I994">
            <v>3.7634000000000001E-2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1.0454E-2</v>
          </cell>
          <cell r="I995">
            <v>3.7634000000000001E-2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1.0454E-2</v>
          </cell>
          <cell r="I996">
            <v>3.7634000000000001E-2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1.0454E-2</v>
          </cell>
          <cell r="I997">
            <v>3.7634000000000001E-2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1.0454E-2</v>
          </cell>
          <cell r="I998">
            <v>3.7634000000000001E-2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1.0454E-2</v>
          </cell>
          <cell r="I999">
            <v>3.7634000000000001E-2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1.0454E-2</v>
          </cell>
          <cell r="I1000">
            <v>3.7634000000000001E-2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1.0454E-2</v>
          </cell>
          <cell r="I1001">
            <v>3.7634000000000001E-2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1.0454E-2</v>
          </cell>
          <cell r="I1002">
            <v>3.7634000000000001E-2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1.0454E-2</v>
          </cell>
          <cell r="I1003">
            <v>3.7634000000000001E-2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1.0454E-2</v>
          </cell>
          <cell r="I1004">
            <v>3.7634000000000001E-2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1.0454E-2</v>
          </cell>
          <cell r="I1005">
            <v>3.7634000000000001E-2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1.0441000000000001E-2</v>
          </cell>
          <cell r="I1006">
            <v>3.7588000000000003E-2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1.0441000000000001E-2</v>
          </cell>
          <cell r="I1007">
            <v>3.7588000000000003E-2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1.0454E-2</v>
          </cell>
          <cell r="I1008">
            <v>3.7634000000000001E-2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1.0454E-2</v>
          </cell>
          <cell r="I1009">
            <v>3.7634000000000001E-2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1.0454E-2</v>
          </cell>
          <cell r="I1010">
            <v>3.7634000000000001E-2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1.0454E-2</v>
          </cell>
          <cell r="I1011">
            <v>3.7634000000000001E-2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1.0454E-2</v>
          </cell>
          <cell r="I1012">
            <v>3.7634000000000001E-2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1.0454E-2</v>
          </cell>
          <cell r="I1013">
            <v>3.7634000000000001E-2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1.0454E-2</v>
          </cell>
          <cell r="I1014">
            <v>3.7634000000000001E-2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1.0454E-2</v>
          </cell>
          <cell r="I1015">
            <v>3.7634000000000001E-2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1.0441000000000001E-2</v>
          </cell>
          <cell r="I1016">
            <v>3.7588000000000003E-2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1.0468999999999999E-2</v>
          </cell>
          <cell r="I1017">
            <v>3.7687999999999999E-2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1.0468999999999999E-2</v>
          </cell>
          <cell r="I1018">
            <v>3.7687999999999999E-2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1.0468999999999999E-2</v>
          </cell>
          <cell r="I1019">
            <v>3.7687999999999999E-2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1.0468999999999999E-2</v>
          </cell>
          <cell r="I1020">
            <v>3.7687999999999999E-2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1.0468999999999999E-2</v>
          </cell>
          <cell r="I1021">
            <v>3.7687999999999999E-2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1.0468999999999999E-2</v>
          </cell>
          <cell r="I1022">
            <v>3.7687999999999999E-2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1.0468999999999999E-2</v>
          </cell>
          <cell r="I1023">
            <v>3.7687999999999999E-2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1.0463999999999999E-2</v>
          </cell>
          <cell r="I1024">
            <v>3.7670000000000002E-2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1.0462000000000001E-2</v>
          </cell>
          <cell r="I1026">
            <v>3.7663000000000002E-2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1.0462000000000001E-2</v>
          </cell>
          <cell r="I1027">
            <v>3.7663000000000002E-2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1.0462000000000001E-2</v>
          </cell>
          <cell r="I1028">
            <v>3.7663000000000002E-2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1.0527E-2</v>
          </cell>
          <cell r="I1043">
            <v>3.7897E-2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1.0527E-2</v>
          </cell>
          <cell r="I1044">
            <v>3.7897E-2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1.0527E-2</v>
          </cell>
          <cell r="I1045">
            <v>3.7897E-2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1.0527E-2</v>
          </cell>
          <cell r="I1046">
            <v>3.7897E-2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1.0874E-2</v>
          </cell>
          <cell r="I1047">
            <v>3.9146E-2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1.0874E-2</v>
          </cell>
          <cell r="I1048">
            <v>3.9146E-2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1.0874E-2</v>
          </cell>
          <cell r="I1049">
            <v>3.9146E-2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1.0874E-2</v>
          </cell>
          <cell r="I1050">
            <v>3.9146E-2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1.0874E-2</v>
          </cell>
          <cell r="I1051">
            <v>3.9146E-2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1.0874E-2</v>
          </cell>
          <cell r="I1052">
            <v>3.9146E-2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1.0874E-2</v>
          </cell>
          <cell r="I1053">
            <v>3.9146E-2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1.0874E-2</v>
          </cell>
          <cell r="I1054">
            <v>3.9146E-2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1.0874E-2</v>
          </cell>
          <cell r="I1055">
            <v>3.9146E-2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1.0914999999999999E-2</v>
          </cell>
          <cell r="I1056">
            <v>3.9294000000000003E-2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1.0427000000000001E-2</v>
          </cell>
          <cell r="I1057">
            <v>3.7537000000000001E-2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1.0427000000000001E-2</v>
          </cell>
          <cell r="I1058">
            <v>3.7537000000000001E-2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1.0427000000000001E-2</v>
          </cell>
          <cell r="I1059">
            <v>3.7537000000000001E-2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1.0456E-2</v>
          </cell>
          <cell r="I1060">
            <v>3.7642000000000002E-2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1.0512000000000001E-2</v>
          </cell>
          <cell r="I1061">
            <v>3.7843000000000002E-2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1.0833000000000001E-2</v>
          </cell>
          <cell r="I1062">
            <v>3.8998999999999999E-2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1.0887000000000001E-2</v>
          </cell>
          <cell r="I1065">
            <v>3.9192999999999999E-2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1.0468E-2</v>
          </cell>
          <cell r="I1066">
            <v>3.7685000000000003E-2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SM-AM019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1.0459E-2</v>
          </cell>
          <cell r="I1068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1.1016E-2</v>
          </cell>
          <cell r="I6">
            <v>3.9657999999999999E-2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1.1016E-2</v>
          </cell>
          <cell r="I7">
            <v>3.9657999999999999E-2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1.1016E-2</v>
          </cell>
          <cell r="I8">
            <v>3.9657999999999999E-2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1.086E-2</v>
          </cell>
          <cell r="I9">
            <v>3.9095999999999999E-2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1.0768E-2</v>
          </cell>
          <cell r="I10">
            <v>3.8765000000000001E-2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1.0803E-2</v>
          </cell>
          <cell r="I11">
            <v>3.8891000000000002E-2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1.0472E-2</v>
          </cell>
          <cell r="I12">
            <v>3.7699000000000003E-2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1.0472E-2</v>
          </cell>
          <cell r="I13">
            <v>3.7699000000000003E-2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1.1011999999999999E-2</v>
          </cell>
          <cell r="I14">
            <v>3.9642999999999998E-2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1.1011999999999999E-2</v>
          </cell>
          <cell r="I15">
            <v>3.9642999999999998E-2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1.1011999999999999E-2</v>
          </cell>
          <cell r="I16">
            <v>3.9642999999999998E-2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1.1011999999999999E-2</v>
          </cell>
          <cell r="I17">
            <v>3.9642999999999998E-2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1.1011999999999999E-2</v>
          </cell>
          <cell r="I18">
            <v>3.9642999999999998E-2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1.1011999999999999E-2</v>
          </cell>
          <cell r="I19">
            <v>3.9642999999999998E-2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1.1011999999999999E-2</v>
          </cell>
          <cell r="I20">
            <v>3.9642999999999998E-2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1.1011999999999999E-2</v>
          </cell>
          <cell r="I21">
            <v>3.9642999999999998E-2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1.1011999999999999E-2</v>
          </cell>
          <cell r="I22">
            <v>3.9642999999999998E-2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1.1011999999999999E-2</v>
          </cell>
          <cell r="I23">
            <v>3.9642999999999998E-2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1.1011999999999999E-2</v>
          </cell>
          <cell r="I24">
            <v>3.9642999999999998E-2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1.1011999999999999E-2</v>
          </cell>
          <cell r="I25">
            <v>3.9642999999999998E-2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1.1011999999999999E-2</v>
          </cell>
          <cell r="I26">
            <v>3.9642999999999998E-2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1.1013999999999999E-2</v>
          </cell>
          <cell r="I27">
            <v>3.9649999999999998E-2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1.1013999999999999E-2</v>
          </cell>
          <cell r="I28">
            <v>3.9649999999999998E-2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1.1013999999999999E-2</v>
          </cell>
          <cell r="I29">
            <v>3.9649999999999998E-2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1.1013999999999999E-2</v>
          </cell>
          <cell r="I30">
            <v>3.9649999999999998E-2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1.1013999999999999E-2</v>
          </cell>
          <cell r="I31">
            <v>3.9649999999999998E-2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1.1013999999999999E-2</v>
          </cell>
          <cell r="I32">
            <v>3.9649999999999998E-2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1.1013999999999999E-2</v>
          </cell>
          <cell r="I33">
            <v>3.9649999999999998E-2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1.1013999999999999E-2</v>
          </cell>
          <cell r="I34">
            <v>3.9649999999999998E-2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1.1013999999999999E-2</v>
          </cell>
          <cell r="I35">
            <v>3.9649999999999998E-2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1.1013999999999999E-2</v>
          </cell>
          <cell r="I36">
            <v>3.9649999999999998E-2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1.1011E-2</v>
          </cell>
          <cell r="I37">
            <v>3.9640000000000002E-2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1.1011E-2</v>
          </cell>
          <cell r="I38">
            <v>3.9640000000000002E-2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1.1011E-2</v>
          </cell>
          <cell r="I39">
            <v>3.9640000000000002E-2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1.1011E-2</v>
          </cell>
          <cell r="I40">
            <v>3.9640000000000002E-2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1.1011E-2</v>
          </cell>
          <cell r="I41">
            <v>3.9640000000000002E-2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1.1011E-2</v>
          </cell>
          <cell r="I42">
            <v>3.9640000000000002E-2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1.1011E-2</v>
          </cell>
          <cell r="I43">
            <v>3.9640000000000002E-2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1.1011E-2</v>
          </cell>
          <cell r="I44">
            <v>3.9640000000000002E-2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1.1011E-2</v>
          </cell>
          <cell r="I45">
            <v>3.9640000000000002E-2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1.1011E-2</v>
          </cell>
          <cell r="I46">
            <v>3.9640000000000002E-2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1.0914E-2</v>
          </cell>
          <cell r="I47">
            <v>3.9289999999999999E-2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1.0914E-2</v>
          </cell>
          <cell r="I48">
            <v>3.9289999999999999E-2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1.0914E-2</v>
          </cell>
          <cell r="I49">
            <v>3.9289999999999999E-2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1.0914E-2</v>
          </cell>
          <cell r="I50">
            <v>3.9289999999999999E-2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1.0914E-2</v>
          </cell>
          <cell r="I51">
            <v>3.9289999999999999E-2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1.0789E-2</v>
          </cell>
          <cell r="I52">
            <v>3.884E-2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1.0789E-2</v>
          </cell>
          <cell r="I53">
            <v>3.884E-2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1.0789E-2</v>
          </cell>
          <cell r="I54">
            <v>3.884E-2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1.0789E-2</v>
          </cell>
          <cell r="I55">
            <v>3.884E-2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1.0789E-2</v>
          </cell>
          <cell r="I56">
            <v>3.884E-2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1.0789E-2</v>
          </cell>
          <cell r="I57">
            <v>3.884E-2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1.0789E-2</v>
          </cell>
          <cell r="I58">
            <v>3.884E-2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1.0789E-2</v>
          </cell>
          <cell r="I59">
            <v>3.884E-2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1.0789E-2</v>
          </cell>
          <cell r="I60">
            <v>3.884E-2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1.0789E-2</v>
          </cell>
          <cell r="I61">
            <v>3.884E-2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1.0789E-2</v>
          </cell>
          <cell r="I62">
            <v>3.884E-2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1.0907E-2</v>
          </cell>
          <cell r="I63">
            <v>3.9265000000000001E-2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1.0907E-2</v>
          </cell>
          <cell r="I64">
            <v>3.9265000000000001E-2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1.0907E-2</v>
          </cell>
          <cell r="I65">
            <v>3.9265000000000001E-2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1.0907E-2</v>
          </cell>
          <cell r="I66">
            <v>3.9265000000000001E-2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1.0907E-2</v>
          </cell>
          <cell r="I67">
            <v>3.9265000000000001E-2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1.0907E-2</v>
          </cell>
          <cell r="I68">
            <v>3.9265000000000001E-2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1.0907E-2</v>
          </cell>
          <cell r="I69">
            <v>3.9265000000000001E-2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1.0907E-2</v>
          </cell>
          <cell r="I70">
            <v>3.9265000000000001E-2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1.0907E-2</v>
          </cell>
          <cell r="I71">
            <v>3.9265000000000001E-2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1.0907E-2</v>
          </cell>
          <cell r="I72">
            <v>3.9265000000000001E-2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1.0907E-2</v>
          </cell>
          <cell r="I73">
            <v>3.9265000000000001E-2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1.0907E-2</v>
          </cell>
          <cell r="I74">
            <v>3.9265000000000001E-2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1.091E-2</v>
          </cell>
          <cell r="I75">
            <v>3.9275999999999998E-2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1.091E-2</v>
          </cell>
          <cell r="I76">
            <v>3.9275999999999998E-2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1.091E-2</v>
          </cell>
          <cell r="I77">
            <v>3.9275999999999998E-2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1.091E-2</v>
          </cell>
          <cell r="I78">
            <v>3.9275999999999998E-2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1.0923E-2</v>
          </cell>
          <cell r="I79">
            <v>3.9322999999999997E-2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1.0923E-2</v>
          </cell>
          <cell r="I80">
            <v>3.9322999999999997E-2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1.0923E-2</v>
          </cell>
          <cell r="I81">
            <v>3.9322999999999997E-2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1.0923E-2</v>
          </cell>
          <cell r="I82">
            <v>3.9322999999999997E-2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1.0923E-2</v>
          </cell>
          <cell r="I83">
            <v>3.9322999999999997E-2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1.0923E-2</v>
          </cell>
          <cell r="I84">
            <v>3.9322999999999997E-2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1.0923E-2</v>
          </cell>
          <cell r="I85">
            <v>3.9322999999999997E-2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1.0945E-2</v>
          </cell>
          <cell r="I86">
            <v>3.9402E-2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1.0945E-2</v>
          </cell>
          <cell r="I87">
            <v>3.9402E-2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1.0945E-2</v>
          </cell>
          <cell r="I88">
            <v>3.9402E-2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1.0945E-2</v>
          </cell>
          <cell r="I89">
            <v>3.9402E-2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1.0945E-2</v>
          </cell>
          <cell r="I90">
            <v>3.9402E-2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1.0945E-2</v>
          </cell>
          <cell r="I91">
            <v>3.9402E-2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1.0945E-2</v>
          </cell>
          <cell r="I92">
            <v>3.9402E-2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1.044E-2</v>
          </cell>
          <cell r="I93">
            <v>3.7583999999999999E-2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1.0481000000000001E-2</v>
          </cell>
          <cell r="I94">
            <v>3.7732000000000002E-2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1.0988E-2</v>
          </cell>
          <cell r="I95">
            <v>3.9557000000000002E-2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1.0988E-2</v>
          </cell>
          <cell r="I96">
            <v>3.9557000000000002E-2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1.0988E-2</v>
          </cell>
          <cell r="I97">
            <v>3.9557000000000002E-2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1.0988E-2</v>
          </cell>
          <cell r="I98">
            <v>3.9557000000000002E-2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1.0988E-2</v>
          </cell>
          <cell r="I99">
            <v>3.9557000000000002E-2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1.0988E-2</v>
          </cell>
          <cell r="I100">
            <v>3.9557000000000002E-2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1.0988E-2</v>
          </cell>
          <cell r="I101">
            <v>3.9557000000000002E-2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1.1721000000000001E-2</v>
          </cell>
          <cell r="I102">
            <v>4.2195999999999997E-2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1.1721000000000001E-2</v>
          </cell>
          <cell r="I103">
            <v>4.2195999999999997E-2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1.1721000000000001E-2</v>
          </cell>
          <cell r="I104">
            <v>4.2195999999999997E-2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1.1721000000000001E-2</v>
          </cell>
          <cell r="I105">
            <v>4.2195999999999997E-2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1.1337E-2</v>
          </cell>
          <cell r="I106">
            <v>4.0813000000000002E-2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1.1337E-2</v>
          </cell>
          <cell r="I107">
            <v>4.0813000000000002E-2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1.1337E-2</v>
          </cell>
          <cell r="I108">
            <v>4.0813000000000002E-2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1.0943E-2</v>
          </cell>
          <cell r="I109">
            <v>3.9394999999999999E-2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1.0943E-2</v>
          </cell>
          <cell r="I110">
            <v>3.9394999999999999E-2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1.0943E-2</v>
          </cell>
          <cell r="I111">
            <v>3.9394999999999999E-2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1.0943E-2</v>
          </cell>
          <cell r="I112">
            <v>3.9394999999999999E-2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1.0943E-2</v>
          </cell>
          <cell r="I113">
            <v>3.9394999999999999E-2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1.0943E-2</v>
          </cell>
          <cell r="I114">
            <v>3.9394999999999999E-2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1.0943E-2</v>
          </cell>
          <cell r="I115">
            <v>3.9394999999999999E-2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1.0943E-2</v>
          </cell>
          <cell r="I116">
            <v>3.9394999999999999E-2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1.0943E-2</v>
          </cell>
          <cell r="I117">
            <v>3.9394999999999999E-2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1.0943E-2</v>
          </cell>
          <cell r="I118">
            <v>3.9394999999999999E-2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1.0848999999999999E-2</v>
          </cell>
          <cell r="I119">
            <v>3.9056E-2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1.0848999999999999E-2</v>
          </cell>
          <cell r="I120">
            <v>3.9056E-2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1.1721000000000001E-2</v>
          </cell>
          <cell r="I121">
            <v>4.2195999999999997E-2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1.0340999999999999E-2</v>
          </cell>
          <cell r="I122">
            <v>3.7227999999999997E-2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1.0340999999999999E-2</v>
          </cell>
          <cell r="I123">
            <v>3.7227999999999997E-2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1.1055000000000001E-2</v>
          </cell>
          <cell r="I124">
            <v>3.9798E-2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1.1055000000000001E-2</v>
          </cell>
          <cell r="I125">
            <v>3.9798E-2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1.1055000000000001E-2</v>
          </cell>
          <cell r="I126">
            <v>3.9798E-2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1.1055000000000001E-2</v>
          </cell>
          <cell r="I127">
            <v>3.9798E-2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1.1055000000000001E-2</v>
          </cell>
          <cell r="I128">
            <v>3.9798E-2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1.1055000000000001E-2</v>
          </cell>
          <cell r="I129">
            <v>3.9798E-2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1.1055000000000001E-2</v>
          </cell>
          <cell r="I130">
            <v>3.9798E-2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1.1055000000000001E-2</v>
          </cell>
          <cell r="I131">
            <v>3.9798E-2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1.1055000000000001E-2</v>
          </cell>
          <cell r="I132">
            <v>3.9798E-2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1.1055000000000001E-2</v>
          </cell>
          <cell r="I133">
            <v>3.9798E-2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1.1055000000000001E-2</v>
          </cell>
          <cell r="I134">
            <v>3.9798E-2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1.0222999999999999E-2</v>
          </cell>
          <cell r="I135">
            <v>3.6803000000000002E-2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1.0222999999999999E-2</v>
          </cell>
          <cell r="I136">
            <v>3.6803000000000002E-2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1.1041E-2</v>
          </cell>
          <cell r="I137">
            <v>3.9747999999999999E-2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1.1041E-2</v>
          </cell>
          <cell r="I138">
            <v>3.9747999999999999E-2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1.1041E-2</v>
          </cell>
          <cell r="I139">
            <v>3.9747999999999999E-2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1.1041E-2</v>
          </cell>
          <cell r="I140">
            <v>3.9747999999999999E-2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1.1041E-2</v>
          </cell>
          <cell r="I141">
            <v>3.9747999999999999E-2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1.1041E-2</v>
          </cell>
          <cell r="I142">
            <v>3.9747999999999999E-2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1.1041E-2</v>
          </cell>
          <cell r="I143">
            <v>3.9747999999999999E-2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1.1041E-2</v>
          </cell>
          <cell r="I144">
            <v>3.9747999999999999E-2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1.0943E-2</v>
          </cell>
          <cell r="I145">
            <v>3.9394999999999999E-2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1.0943E-2</v>
          </cell>
          <cell r="I146">
            <v>3.9394999999999999E-2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1.0988E-2</v>
          </cell>
          <cell r="I147">
            <v>3.9557000000000002E-2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1.0988E-2</v>
          </cell>
          <cell r="I148">
            <v>3.9557000000000002E-2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1.0988E-2</v>
          </cell>
          <cell r="I149">
            <v>3.9557000000000002E-2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1.0988E-2</v>
          </cell>
          <cell r="I150">
            <v>3.9557000000000002E-2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1.0988E-2</v>
          </cell>
          <cell r="I151">
            <v>3.9557000000000002E-2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1.0988E-2</v>
          </cell>
          <cell r="I152">
            <v>3.9557000000000002E-2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1.0988E-2</v>
          </cell>
          <cell r="I153">
            <v>3.9557000000000002E-2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1.0988E-2</v>
          </cell>
          <cell r="I154">
            <v>3.9557000000000002E-2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1.0988E-2</v>
          </cell>
          <cell r="I155">
            <v>3.9557000000000002E-2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1.1011999999999999E-2</v>
          </cell>
          <cell r="I156">
            <v>3.9642999999999998E-2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1.1011999999999999E-2</v>
          </cell>
          <cell r="I157">
            <v>3.9642999999999998E-2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1.1011999999999999E-2</v>
          </cell>
          <cell r="I158">
            <v>3.9642999999999998E-2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1.1011999999999999E-2</v>
          </cell>
          <cell r="I159">
            <v>3.9642999999999998E-2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1.1011999999999999E-2</v>
          </cell>
          <cell r="I160">
            <v>3.9642999999999998E-2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1.1011999999999999E-2</v>
          </cell>
          <cell r="I161">
            <v>3.9642999999999998E-2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1.1011999999999999E-2</v>
          </cell>
          <cell r="I162">
            <v>3.9642999999999998E-2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1.094E-2</v>
          </cell>
          <cell r="I163">
            <v>3.9384000000000002E-2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1.094E-2</v>
          </cell>
          <cell r="I164">
            <v>3.9384000000000002E-2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1.094E-2</v>
          </cell>
          <cell r="I165">
            <v>3.9384000000000002E-2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1.094E-2</v>
          </cell>
          <cell r="I166">
            <v>3.9384000000000002E-2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1.094E-2</v>
          </cell>
          <cell r="I167">
            <v>3.9384000000000002E-2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1.094E-2</v>
          </cell>
          <cell r="I168">
            <v>3.9384000000000002E-2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1.094E-2</v>
          </cell>
          <cell r="I169">
            <v>3.9384000000000002E-2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1.094E-2</v>
          </cell>
          <cell r="I170">
            <v>3.9384000000000002E-2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1.094E-2</v>
          </cell>
          <cell r="I171">
            <v>3.9384000000000002E-2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1.094E-2</v>
          </cell>
          <cell r="I172">
            <v>3.9384000000000002E-2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1.094E-2</v>
          </cell>
          <cell r="I173">
            <v>3.9384000000000002E-2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1.094E-2</v>
          </cell>
          <cell r="I174">
            <v>3.9384000000000002E-2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1.094E-2</v>
          </cell>
          <cell r="I175">
            <v>3.9384000000000002E-2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1.094E-2</v>
          </cell>
          <cell r="I176">
            <v>3.9384000000000002E-2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1.094E-2</v>
          </cell>
          <cell r="I177">
            <v>3.9384000000000002E-2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1.094E-2</v>
          </cell>
          <cell r="I178">
            <v>3.9384000000000002E-2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1.094E-2</v>
          </cell>
          <cell r="I179">
            <v>3.9384000000000002E-2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1.094E-2</v>
          </cell>
          <cell r="I180">
            <v>3.9384000000000002E-2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1.094E-2</v>
          </cell>
          <cell r="I181">
            <v>3.9384000000000002E-2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1.094E-2</v>
          </cell>
          <cell r="I182">
            <v>3.9384000000000002E-2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1.094E-2</v>
          </cell>
          <cell r="I183">
            <v>3.9384000000000002E-2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1.094E-2</v>
          </cell>
          <cell r="I184">
            <v>3.9384000000000002E-2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1.0919E-2</v>
          </cell>
          <cell r="I185">
            <v>3.9308000000000003E-2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1.0919E-2</v>
          </cell>
          <cell r="I186">
            <v>3.9308000000000003E-2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1.0919E-2</v>
          </cell>
          <cell r="I187">
            <v>3.9308000000000003E-2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1.0919E-2</v>
          </cell>
          <cell r="I188">
            <v>3.9308000000000003E-2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1.0919E-2</v>
          </cell>
          <cell r="I189">
            <v>3.9308000000000003E-2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1.0919E-2</v>
          </cell>
          <cell r="I190">
            <v>3.9308000000000003E-2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1.0919E-2</v>
          </cell>
          <cell r="I191">
            <v>3.9308000000000003E-2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1.0919E-2</v>
          </cell>
          <cell r="I192">
            <v>3.9308000000000003E-2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1.0919E-2</v>
          </cell>
          <cell r="I193">
            <v>3.9308000000000003E-2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1.0919E-2</v>
          </cell>
          <cell r="I194">
            <v>3.9308000000000003E-2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1.0919E-2</v>
          </cell>
          <cell r="I195">
            <v>3.9308000000000003E-2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1.0194999999999999E-2</v>
          </cell>
          <cell r="I196">
            <v>3.6701999999999999E-2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1.0194999999999999E-2</v>
          </cell>
          <cell r="I197">
            <v>3.6701999999999999E-2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1.0194999999999999E-2</v>
          </cell>
          <cell r="I198">
            <v>3.6701999999999999E-2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1.0194999999999999E-2</v>
          </cell>
          <cell r="I199">
            <v>3.6701999999999999E-2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1.0194999999999999E-2</v>
          </cell>
          <cell r="I200">
            <v>3.6701999999999999E-2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1.0194999999999999E-2</v>
          </cell>
          <cell r="I201">
            <v>3.6701999999999999E-2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1.0194999999999999E-2</v>
          </cell>
          <cell r="I202">
            <v>3.6701999999999999E-2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1.0194999999999999E-2</v>
          </cell>
          <cell r="I203">
            <v>3.6701999999999999E-2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1.0194999999999999E-2</v>
          </cell>
          <cell r="I204">
            <v>3.6701999999999999E-2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1.0194999999999999E-2</v>
          </cell>
          <cell r="I205">
            <v>3.6701999999999999E-2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1.0194999999999999E-2</v>
          </cell>
          <cell r="I206">
            <v>3.6701999999999999E-2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1.0194999999999999E-2</v>
          </cell>
          <cell r="I207">
            <v>3.6701999999999999E-2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1.0194999999999999E-2</v>
          </cell>
          <cell r="I208">
            <v>3.6701999999999999E-2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1.0194999999999999E-2</v>
          </cell>
          <cell r="I209">
            <v>3.6701999999999999E-2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1.0194999999999999E-2</v>
          </cell>
          <cell r="I210">
            <v>3.6701999999999999E-2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1.0194999999999999E-2</v>
          </cell>
          <cell r="I211">
            <v>3.6701999999999999E-2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1.0194999999999999E-2</v>
          </cell>
          <cell r="I212">
            <v>3.6701999999999999E-2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1.0468999999999999E-2</v>
          </cell>
          <cell r="I213">
            <v>3.7687999999999999E-2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1.0468999999999999E-2</v>
          </cell>
          <cell r="I214">
            <v>3.7687999999999999E-2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1.0468999999999999E-2</v>
          </cell>
          <cell r="I215">
            <v>3.7687999999999999E-2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1.0468999999999999E-2</v>
          </cell>
          <cell r="I216">
            <v>3.7687999999999999E-2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1.0468999999999999E-2</v>
          </cell>
          <cell r="I217">
            <v>3.7687999999999999E-2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1.0468999999999999E-2</v>
          </cell>
          <cell r="I218">
            <v>3.7687999999999999E-2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1.0468999999999999E-2</v>
          </cell>
          <cell r="I219">
            <v>3.7687999999999999E-2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1.0468999999999999E-2</v>
          </cell>
          <cell r="I220">
            <v>3.7687999999999999E-2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1.0468999999999999E-2</v>
          </cell>
          <cell r="I221">
            <v>3.7687999999999999E-2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1.0463E-2</v>
          </cell>
          <cell r="I222">
            <v>3.7666999999999999E-2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1.0463E-2</v>
          </cell>
          <cell r="I223">
            <v>3.7666999999999999E-2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1.0468E-2</v>
          </cell>
          <cell r="I224">
            <v>3.7685000000000003E-2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1.0468E-2</v>
          </cell>
          <cell r="I225">
            <v>3.7685000000000003E-2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1.047E-2</v>
          </cell>
          <cell r="I226">
            <v>3.7692000000000003E-2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1.047E-2</v>
          </cell>
          <cell r="I227">
            <v>3.7692000000000003E-2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1.047E-2</v>
          </cell>
          <cell r="I228">
            <v>3.7692000000000003E-2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1.1081000000000001E-2</v>
          </cell>
          <cell r="I229">
            <v>3.9891999999999997E-2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1.0975E-2</v>
          </cell>
          <cell r="I230">
            <v>3.9510000000000003E-2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1.0975E-2</v>
          </cell>
          <cell r="I231">
            <v>3.9510000000000003E-2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1.0975E-2</v>
          </cell>
          <cell r="I232">
            <v>3.9510000000000003E-2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1.0975E-2</v>
          </cell>
          <cell r="I233">
            <v>3.9510000000000003E-2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1.0975E-2</v>
          </cell>
          <cell r="I234">
            <v>3.9510000000000003E-2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1.0975E-2</v>
          </cell>
          <cell r="I235">
            <v>3.9510000000000003E-2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1.0975E-2</v>
          </cell>
          <cell r="I236">
            <v>3.9510000000000003E-2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1.0975E-2</v>
          </cell>
          <cell r="I237">
            <v>3.9510000000000003E-2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1.0975E-2</v>
          </cell>
          <cell r="I238">
            <v>3.9510000000000003E-2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1.0975E-2</v>
          </cell>
          <cell r="I239">
            <v>3.9510000000000003E-2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1.0975E-2</v>
          </cell>
          <cell r="I240">
            <v>3.9510000000000003E-2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1.0975E-2</v>
          </cell>
          <cell r="I241">
            <v>3.9510000000000003E-2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1.0975E-2</v>
          </cell>
          <cell r="I242">
            <v>3.9510000000000003E-2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1.0909E-2</v>
          </cell>
          <cell r="I243">
            <v>3.9272000000000001E-2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1.0909E-2</v>
          </cell>
          <cell r="I244">
            <v>3.9272000000000001E-2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1.0909E-2</v>
          </cell>
          <cell r="I245">
            <v>3.9272000000000001E-2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1.0909E-2</v>
          </cell>
          <cell r="I246">
            <v>3.9272000000000001E-2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1.0966E-2</v>
          </cell>
          <cell r="I247">
            <v>3.9477999999999999E-2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1.0966E-2</v>
          </cell>
          <cell r="I248">
            <v>3.9477999999999999E-2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1.0975E-2</v>
          </cell>
          <cell r="I249">
            <v>3.9510000000000003E-2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1.0975E-2</v>
          </cell>
          <cell r="I250">
            <v>3.9510000000000003E-2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1.0975E-2</v>
          </cell>
          <cell r="I251">
            <v>3.9510000000000003E-2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1.0975E-2</v>
          </cell>
          <cell r="I252">
            <v>3.9510000000000003E-2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1.09E-2</v>
          </cell>
          <cell r="I253">
            <v>3.9239999999999997E-2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1.09E-2</v>
          </cell>
          <cell r="I254">
            <v>3.9239999999999997E-2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1.0954999999999999E-2</v>
          </cell>
          <cell r="I255">
            <v>3.9438000000000001E-2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1.0904E-2</v>
          </cell>
          <cell r="I256">
            <v>3.9253999999999997E-2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1.0954999999999999E-2</v>
          </cell>
          <cell r="I257">
            <v>3.9438000000000001E-2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1.0954999999999999E-2</v>
          </cell>
          <cell r="I258">
            <v>3.9438000000000001E-2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1.0487E-2</v>
          </cell>
          <cell r="I259">
            <v>3.7753000000000002E-2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1.0895E-2</v>
          </cell>
          <cell r="I260">
            <v>3.9222E-2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1.0895E-2</v>
          </cell>
          <cell r="I261">
            <v>3.9222E-2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1.0895E-2</v>
          </cell>
          <cell r="I262">
            <v>3.9222E-2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1.0895E-2</v>
          </cell>
          <cell r="I263">
            <v>3.9222E-2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1.0895E-2</v>
          </cell>
          <cell r="I264">
            <v>3.9222E-2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1.0895E-2</v>
          </cell>
          <cell r="I265">
            <v>3.9222E-2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1.0895E-2</v>
          </cell>
          <cell r="I266">
            <v>3.9222E-2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1.0895E-2</v>
          </cell>
          <cell r="I267">
            <v>3.9222E-2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1.0895E-2</v>
          </cell>
          <cell r="I268">
            <v>3.9222E-2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1.0895E-2</v>
          </cell>
          <cell r="I269">
            <v>3.9222E-2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1.09E-2</v>
          </cell>
          <cell r="I270">
            <v>3.9239999999999997E-2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1.09E-2</v>
          </cell>
          <cell r="I271">
            <v>3.9239999999999997E-2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1.09E-2</v>
          </cell>
          <cell r="I272">
            <v>3.9239999999999997E-2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1.09E-2</v>
          </cell>
          <cell r="I273">
            <v>3.9239999999999997E-2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1.09E-2</v>
          </cell>
          <cell r="I274">
            <v>3.9239999999999997E-2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1.0828000000000001E-2</v>
          </cell>
          <cell r="I275">
            <v>3.8981000000000002E-2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1.0828000000000001E-2</v>
          </cell>
          <cell r="I276">
            <v>3.8981000000000002E-2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1.0828000000000001E-2</v>
          </cell>
          <cell r="I277">
            <v>3.8981000000000002E-2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1.0828000000000001E-2</v>
          </cell>
          <cell r="I278">
            <v>3.8981000000000002E-2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1.0828000000000001E-2</v>
          </cell>
          <cell r="I279">
            <v>3.8981000000000002E-2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1.0338999999999999E-2</v>
          </cell>
          <cell r="I280">
            <v>3.7220000000000003E-2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1.0335E-2</v>
          </cell>
          <cell r="I281">
            <v>3.7206000000000003E-2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1.0335E-2</v>
          </cell>
          <cell r="I282">
            <v>3.7206000000000003E-2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1.0335E-2</v>
          </cell>
          <cell r="I283">
            <v>3.7206000000000003E-2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1.0947E-2</v>
          </cell>
          <cell r="I284">
            <v>3.9409E-2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1.0918000000000001E-2</v>
          </cell>
          <cell r="I285">
            <v>3.9305E-2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1.0933E-2</v>
          </cell>
          <cell r="I286">
            <v>3.9358999999999998E-2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1.0501E-2</v>
          </cell>
          <cell r="I287">
            <v>3.7803999999999997E-2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1.0699999999999999E-2</v>
          </cell>
          <cell r="I288">
            <v>3.8519999999999999E-2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1.0612E-2</v>
          </cell>
          <cell r="I289">
            <v>3.8203000000000001E-2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1.0619999999999999E-2</v>
          </cell>
          <cell r="I290">
            <v>3.8232000000000002E-2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1.0619999999999999E-2</v>
          </cell>
          <cell r="I291">
            <v>3.8232000000000002E-2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1.0619999999999999E-2</v>
          </cell>
          <cell r="I292">
            <v>3.8232000000000002E-2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1.0619999999999999E-2</v>
          </cell>
          <cell r="I293">
            <v>3.8232000000000002E-2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1.059E-2</v>
          </cell>
          <cell r="I294">
            <v>3.8123999999999998E-2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1.0619999999999999E-2</v>
          </cell>
          <cell r="I295">
            <v>3.8232000000000002E-2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1.0619999999999999E-2</v>
          </cell>
          <cell r="I296">
            <v>3.8232000000000002E-2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1.0619999999999999E-2</v>
          </cell>
          <cell r="I297">
            <v>3.8232000000000002E-2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1.0619999999999999E-2</v>
          </cell>
          <cell r="I298">
            <v>3.8232000000000002E-2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1.0619999999999999E-2</v>
          </cell>
          <cell r="I299">
            <v>3.8232000000000002E-2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1.0619999999999999E-2</v>
          </cell>
          <cell r="I300">
            <v>3.8232000000000002E-2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1.0684000000000001E-2</v>
          </cell>
          <cell r="I301">
            <v>3.8462000000000003E-2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1.0684000000000001E-2</v>
          </cell>
          <cell r="I302">
            <v>3.8462000000000003E-2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1.0684000000000001E-2</v>
          </cell>
          <cell r="I303">
            <v>3.8462000000000003E-2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1.0684000000000001E-2</v>
          </cell>
          <cell r="I304">
            <v>3.8462000000000003E-2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1.0566000000000001E-2</v>
          </cell>
          <cell r="I305">
            <v>3.8038000000000002E-2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1.0566000000000001E-2</v>
          </cell>
          <cell r="I306">
            <v>3.8038000000000002E-2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1.0566000000000001E-2</v>
          </cell>
          <cell r="I307">
            <v>3.8038000000000002E-2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1.0562999999999999E-2</v>
          </cell>
          <cell r="I308">
            <v>3.8026999999999998E-2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1.0562999999999999E-2</v>
          </cell>
          <cell r="I309">
            <v>3.8026999999999998E-2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1.0562999999999999E-2</v>
          </cell>
          <cell r="I310">
            <v>3.8026999999999998E-2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1.0739E-2</v>
          </cell>
          <cell r="I311">
            <v>3.866E-2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1.0739E-2</v>
          </cell>
          <cell r="I312">
            <v>3.866E-2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1.0739E-2</v>
          </cell>
          <cell r="I313">
            <v>3.866E-2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1.0739E-2</v>
          </cell>
          <cell r="I314">
            <v>3.866E-2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1.0739E-2</v>
          </cell>
          <cell r="I315">
            <v>3.866E-2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1.0739E-2</v>
          </cell>
          <cell r="I316">
            <v>3.866E-2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1.0739E-2</v>
          </cell>
          <cell r="I317">
            <v>3.866E-2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1.0739E-2</v>
          </cell>
          <cell r="I318">
            <v>3.866E-2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1.0906000000000001E-2</v>
          </cell>
          <cell r="I319">
            <v>3.9261999999999998E-2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1.0906000000000001E-2</v>
          </cell>
          <cell r="I320">
            <v>3.9261999999999998E-2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1.0906000000000001E-2</v>
          </cell>
          <cell r="I321">
            <v>3.9261999999999998E-2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1.0906000000000001E-2</v>
          </cell>
          <cell r="I322">
            <v>3.9261999999999998E-2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1.0906000000000001E-2</v>
          </cell>
          <cell r="I323">
            <v>3.9261999999999998E-2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1.0906000000000001E-2</v>
          </cell>
          <cell r="I324">
            <v>3.9261999999999998E-2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1.0906000000000001E-2</v>
          </cell>
          <cell r="I325">
            <v>3.9261999999999998E-2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1.0906000000000001E-2</v>
          </cell>
          <cell r="I326">
            <v>3.9261999999999998E-2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1.0906000000000001E-2</v>
          </cell>
          <cell r="I327">
            <v>3.9261999999999998E-2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1.0906000000000001E-2</v>
          </cell>
          <cell r="I328">
            <v>3.9261999999999998E-2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1.0755000000000001E-2</v>
          </cell>
          <cell r="I329">
            <v>3.8718000000000002E-2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1.0755000000000001E-2</v>
          </cell>
          <cell r="I330">
            <v>3.8718000000000002E-2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1.0755000000000001E-2</v>
          </cell>
          <cell r="I331">
            <v>3.8718000000000002E-2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1.0755000000000001E-2</v>
          </cell>
          <cell r="I332">
            <v>3.8718000000000002E-2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1.0755000000000001E-2</v>
          </cell>
          <cell r="I333">
            <v>3.8718000000000002E-2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1.0755000000000001E-2</v>
          </cell>
          <cell r="I334">
            <v>3.8718000000000002E-2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1.0755000000000001E-2</v>
          </cell>
          <cell r="I335">
            <v>3.8718000000000002E-2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1.0755000000000001E-2</v>
          </cell>
          <cell r="I336">
            <v>3.8718000000000002E-2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1.0755000000000001E-2</v>
          </cell>
          <cell r="I337">
            <v>3.8718000000000002E-2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1.0755000000000001E-2</v>
          </cell>
          <cell r="I338">
            <v>3.8718000000000002E-2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1.0755000000000001E-2</v>
          </cell>
          <cell r="I339">
            <v>3.8718000000000002E-2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1.0755000000000001E-2</v>
          </cell>
          <cell r="I340">
            <v>3.8718000000000002E-2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1.0755000000000001E-2</v>
          </cell>
          <cell r="I341">
            <v>3.8718000000000002E-2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1.0755000000000001E-2</v>
          </cell>
          <cell r="I342">
            <v>3.8718000000000002E-2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1.0755000000000001E-2</v>
          </cell>
          <cell r="I343">
            <v>3.8718000000000002E-2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1.0755000000000001E-2</v>
          </cell>
          <cell r="I344">
            <v>3.8718000000000002E-2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1.0755000000000001E-2</v>
          </cell>
          <cell r="I345">
            <v>3.8718000000000002E-2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1.0755000000000001E-2</v>
          </cell>
          <cell r="I346">
            <v>3.8718000000000002E-2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1.0755000000000001E-2</v>
          </cell>
          <cell r="I347">
            <v>3.8718000000000002E-2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1.0755000000000001E-2</v>
          </cell>
          <cell r="I348">
            <v>3.8718000000000002E-2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1.0755000000000001E-2</v>
          </cell>
          <cell r="I349">
            <v>3.8718000000000002E-2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1.0755000000000001E-2</v>
          </cell>
          <cell r="I350">
            <v>3.8718000000000002E-2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1.0755000000000001E-2</v>
          </cell>
          <cell r="I351">
            <v>3.8718000000000002E-2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1.0755000000000001E-2</v>
          </cell>
          <cell r="I352">
            <v>3.8718000000000002E-2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1.0755000000000001E-2</v>
          </cell>
          <cell r="I353">
            <v>3.8718000000000002E-2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1.0755000000000001E-2</v>
          </cell>
          <cell r="I354">
            <v>3.8718000000000002E-2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1.0755000000000001E-2</v>
          </cell>
          <cell r="I355">
            <v>3.8718000000000002E-2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1.0755000000000001E-2</v>
          </cell>
          <cell r="I356">
            <v>3.8718000000000002E-2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1.0755000000000001E-2</v>
          </cell>
          <cell r="I357">
            <v>3.8718000000000002E-2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1.0755000000000001E-2</v>
          </cell>
          <cell r="I358">
            <v>3.8718000000000002E-2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1.0755000000000001E-2</v>
          </cell>
          <cell r="I359">
            <v>3.8718000000000002E-2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1.0755000000000001E-2</v>
          </cell>
          <cell r="I360">
            <v>3.8718000000000002E-2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1.0755000000000001E-2</v>
          </cell>
          <cell r="I361">
            <v>3.8718000000000002E-2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1.0755000000000001E-2</v>
          </cell>
          <cell r="I362">
            <v>3.8718000000000002E-2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1.0755000000000001E-2</v>
          </cell>
          <cell r="I363">
            <v>3.8718000000000002E-2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1.0755000000000001E-2</v>
          </cell>
          <cell r="I364">
            <v>3.8718000000000002E-2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1.0755000000000001E-2</v>
          </cell>
          <cell r="I365">
            <v>3.8718000000000002E-2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1.0755000000000001E-2</v>
          </cell>
          <cell r="I366">
            <v>3.8718000000000002E-2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1.0755000000000001E-2</v>
          </cell>
          <cell r="I367">
            <v>3.8718000000000002E-2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1.0755000000000001E-2</v>
          </cell>
          <cell r="I368">
            <v>3.8718000000000002E-2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1.0755000000000001E-2</v>
          </cell>
          <cell r="I369">
            <v>3.8718000000000002E-2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1.0755000000000001E-2</v>
          </cell>
          <cell r="I370">
            <v>3.8718000000000002E-2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1.0755000000000001E-2</v>
          </cell>
          <cell r="I371">
            <v>3.8718000000000002E-2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1.0742E-2</v>
          </cell>
          <cell r="I372">
            <v>3.8670999999999997E-2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1.0742E-2</v>
          </cell>
          <cell r="I373">
            <v>3.8670999999999997E-2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1.0742E-2</v>
          </cell>
          <cell r="I374">
            <v>3.8670999999999997E-2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1.0742E-2</v>
          </cell>
          <cell r="I375">
            <v>3.8670999999999997E-2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1.0742E-2</v>
          </cell>
          <cell r="I376">
            <v>3.8670999999999997E-2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1.0749999999999999E-2</v>
          </cell>
          <cell r="I377">
            <v>3.8699999999999998E-2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1.0749999999999999E-2</v>
          </cell>
          <cell r="I378">
            <v>3.8699999999999998E-2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1.0749999999999999E-2</v>
          </cell>
          <cell r="I379">
            <v>3.8699999999999998E-2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1.0749999999999999E-2</v>
          </cell>
          <cell r="I380">
            <v>3.8699999999999998E-2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1.0749999999999999E-2</v>
          </cell>
          <cell r="I381">
            <v>3.8699999999999998E-2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1.0739E-2</v>
          </cell>
          <cell r="I382">
            <v>3.866E-2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1.0739E-2</v>
          </cell>
          <cell r="I383">
            <v>3.866E-2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1.0739E-2</v>
          </cell>
          <cell r="I384">
            <v>3.866E-2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1.0739E-2</v>
          </cell>
          <cell r="I385">
            <v>3.866E-2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1.0748000000000001E-2</v>
          </cell>
          <cell r="I386">
            <v>3.8692999999999998E-2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1.0748000000000001E-2</v>
          </cell>
          <cell r="I387">
            <v>3.8692999999999998E-2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1.0748000000000001E-2</v>
          </cell>
          <cell r="I388">
            <v>3.8692999999999998E-2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1.0748000000000001E-2</v>
          </cell>
          <cell r="I389">
            <v>3.8692999999999998E-2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1.0748000000000001E-2</v>
          </cell>
          <cell r="I390">
            <v>3.8692999999999998E-2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1.0748000000000001E-2</v>
          </cell>
          <cell r="I391">
            <v>3.8692999999999998E-2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1.0748000000000001E-2</v>
          </cell>
          <cell r="I392">
            <v>3.8692999999999998E-2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1.0748000000000001E-2</v>
          </cell>
          <cell r="I393">
            <v>3.8692999999999998E-2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1.0748000000000001E-2</v>
          </cell>
          <cell r="I394">
            <v>3.8692999999999998E-2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1.0748000000000001E-2</v>
          </cell>
          <cell r="I395">
            <v>3.8692999999999998E-2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1.0748000000000001E-2</v>
          </cell>
          <cell r="I396">
            <v>3.8692999999999998E-2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1.0748000000000001E-2</v>
          </cell>
          <cell r="I397">
            <v>3.8692999999999998E-2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1.0748000000000001E-2</v>
          </cell>
          <cell r="I398">
            <v>3.8692999999999998E-2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1.0748000000000001E-2</v>
          </cell>
          <cell r="I399">
            <v>3.8692999999999998E-2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1.0748000000000001E-2</v>
          </cell>
          <cell r="I400">
            <v>3.8692999999999998E-2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1.0748000000000001E-2</v>
          </cell>
          <cell r="I401">
            <v>3.8692999999999998E-2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1.0748000000000001E-2</v>
          </cell>
          <cell r="I402">
            <v>3.8692999999999998E-2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1.0748000000000001E-2</v>
          </cell>
          <cell r="I403">
            <v>3.8692999999999998E-2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1.0747E-2</v>
          </cell>
          <cell r="I404">
            <v>3.8689000000000001E-2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1.0747E-2</v>
          </cell>
          <cell r="I405">
            <v>3.8689000000000001E-2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1.0747E-2</v>
          </cell>
          <cell r="I406">
            <v>3.8689000000000001E-2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1.0747E-2</v>
          </cell>
          <cell r="I407">
            <v>3.8689000000000001E-2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1.0078E-2</v>
          </cell>
          <cell r="I408">
            <v>3.6281000000000001E-2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1.0078E-2</v>
          </cell>
          <cell r="I409">
            <v>3.6281000000000001E-2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1.0078E-2</v>
          </cell>
          <cell r="I410">
            <v>3.6281000000000001E-2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1.0723E-2</v>
          </cell>
          <cell r="I411">
            <v>3.8602999999999998E-2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1.0723E-2</v>
          </cell>
          <cell r="I412">
            <v>3.8602999999999998E-2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1.0723E-2</v>
          </cell>
          <cell r="I413">
            <v>3.8602999999999998E-2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1.0723E-2</v>
          </cell>
          <cell r="I414">
            <v>3.8602999999999998E-2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1.0723E-2</v>
          </cell>
          <cell r="I415">
            <v>3.8602999999999998E-2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1.0723E-2</v>
          </cell>
          <cell r="I416">
            <v>3.8602999999999998E-2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1.0723E-2</v>
          </cell>
          <cell r="I417">
            <v>3.8602999999999998E-2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1.0747E-2</v>
          </cell>
          <cell r="I418">
            <v>3.8689000000000001E-2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1.0747E-2</v>
          </cell>
          <cell r="I419">
            <v>3.8689000000000001E-2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1.0747E-2</v>
          </cell>
          <cell r="I420">
            <v>3.8689000000000001E-2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1.0747E-2</v>
          </cell>
          <cell r="I421">
            <v>3.8689000000000001E-2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1.0747E-2</v>
          </cell>
          <cell r="I422">
            <v>3.8689000000000001E-2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1.1039999999999999E-2</v>
          </cell>
          <cell r="I423">
            <v>3.9744000000000002E-2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1.1039999999999999E-2</v>
          </cell>
          <cell r="I424">
            <v>3.9744000000000002E-2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1.1039999999999999E-2</v>
          </cell>
          <cell r="I425">
            <v>3.9744000000000002E-2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1.1039999999999999E-2</v>
          </cell>
          <cell r="I426">
            <v>3.9744000000000002E-2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1.1039999999999999E-2</v>
          </cell>
          <cell r="I427">
            <v>3.9744000000000002E-2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1.1039999999999999E-2</v>
          </cell>
          <cell r="I428">
            <v>3.9744000000000002E-2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1.0768E-2</v>
          </cell>
          <cell r="I429">
            <v>3.8765000000000001E-2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1.0768E-2</v>
          </cell>
          <cell r="I430">
            <v>3.8765000000000001E-2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1.0768E-2</v>
          </cell>
          <cell r="I431">
            <v>3.8765000000000001E-2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1.0775E-2</v>
          </cell>
          <cell r="I432">
            <v>3.8789999999999998E-2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1.0775E-2</v>
          </cell>
          <cell r="I433">
            <v>3.8789999999999998E-2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1.0775E-2</v>
          </cell>
          <cell r="I434">
            <v>3.8789999999999998E-2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1.0775E-2</v>
          </cell>
          <cell r="I435">
            <v>3.8789999999999998E-2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1.0775E-2</v>
          </cell>
          <cell r="I436">
            <v>3.8789999999999998E-2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1.0775E-2</v>
          </cell>
          <cell r="I437">
            <v>3.8789999999999998E-2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1.0775E-2</v>
          </cell>
          <cell r="I438">
            <v>3.8789999999999998E-2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1.0775E-2</v>
          </cell>
          <cell r="I439">
            <v>3.8789999999999998E-2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1.0775E-2</v>
          </cell>
          <cell r="I440">
            <v>3.8789999999999998E-2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1.0775E-2</v>
          </cell>
          <cell r="I441">
            <v>3.8789999999999998E-2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1.0775E-2</v>
          </cell>
          <cell r="I442">
            <v>3.8789999999999998E-2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1.0775E-2</v>
          </cell>
          <cell r="I443">
            <v>3.8789999999999998E-2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1.0775E-2</v>
          </cell>
          <cell r="I444">
            <v>3.8789999999999998E-2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1.0775E-2</v>
          </cell>
          <cell r="I445">
            <v>3.8789999999999998E-2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1.0774000000000001E-2</v>
          </cell>
          <cell r="I446">
            <v>3.8786000000000001E-2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1.0774000000000001E-2</v>
          </cell>
          <cell r="I447">
            <v>3.8786000000000001E-2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1.0774000000000001E-2</v>
          </cell>
          <cell r="I448">
            <v>3.8786000000000001E-2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1.0774000000000001E-2</v>
          </cell>
          <cell r="I449">
            <v>3.8786000000000001E-2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1.0774000000000001E-2</v>
          </cell>
          <cell r="I450">
            <v>3.8786000000000001E-2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1.0774000000000001E-2</v>
          </cell>
          <cell r="I451">
            <v>3.8786000000000001E-2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1.0774000000000001E-2</v>
          </cell>
          <cell r="I452">
            <v>3.8786000000000001E-2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1.0774000000000001E-2</v>
          </cell>
          <cell r="I453">
            <v>3.8786000000000001E-2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1.0774000000000001E-2</v>
          </cell>
          <cell r="I454">
            <v>3.8786000000000001E-2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1.0774000000000001E-2</v>
          </cell>
          <cell r="I455">
            <v>3.8786000000000001E-2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1.0774000000000001E-2</v>
          </cell>
          <cell r="I456">
            <v>3.8786000000000001E-2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1.0774000000000001E-2</v>
          </cell>
          <cell r="I457">
            <v>3.8786000000000001E-2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1.0774000000000001E-2</v>
          </cell>
          <cell r="I458">
            <v>3.8786000000000001E-2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1.0774000000000001E-2</v>
          </cell>
          <cell r="I459">
            <v>3.8786000000000001E-2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1.0774000000000001E-2</v>
          </cell>
          <cell r="I460">
            <v>3.8786000000000001E-2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1.0774000000000001E-2</v>
          </cell>
          <cell r="I461">
            <v>3.8786000000000001E-2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1.0774000000000001E-2</v>
          </cell>
          <cell r="I462">
            <v>3.8786000000000001E-2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1.0774000000000001E-2</v>
          </cell>
          <cell r="I463">
            <v>3.8786000000000001E-2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1.0774000000000001E-2</v>
          </cell>
          <cell r="I464">
            <v>3.8786000000000001E-2</v>
          </cell>
        </row>
        <row r="465">
          <cell r="D465" t="str">
            <v>SM1171D0</v>
          </cell>
          <cell r="E465">
            <v>26564</v>
          </cell>
          <cell r="F465">
            <v>26573</v>
          </cell>
          <cell r="G465" t="str">
            <v>TERMOR</v>
          </cell>
          <cell r="H465">
            <v>1.0774000000000001E-2</v>
          </cell>
          <cell r="I465">
            <v>3.8786000000000001E-2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1.0807000000000001E-2</v>
          </cell>
          <cell r="I466">
            <v>3.8905000000000002E-2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1.0807000000000001E-2</v>
          </cell>
          <cell r="I467">
            <v>3.8905000000000002E-2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1.0775E-2</v>
          </cell>
          <cell r="I468">
            <v>3.8789999999999998E-2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1.0775E-2</v>
          </cell>
          <cell r="I469">
            <v>3.8789999999999998E-2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1.0775E-2</v>
          </cell>
          <cell r="I470">
            <v>3.8789999999999998E-2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1.0775E-2</v>
          </cell>
          <cell r="I471">
            <v>3.8789999999999998E-2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1.0775E-2</v>
          </cell>
          <cell r="I472">
            <v>3.8789999999999998E-2</v>
          </cell>
        </row>
        <row r="473">
          <cell r="D473" t="str">
            <v>SM1281D0</v>
          </cell>
          <cell r="G473" t="str">
            <v>IFGSZH</v>
          </cell>
          <cell r="H473">
            <v>1.078E-2</v>
          </cell>
          <cell r="I473">
            <v>3.8808000000000002E-2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1.0786E-2</v>
          </cell>
          <cell r="I474">
            <v>3.8830000000000003E-2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1.0786E-2</v>
          </cell>
          <cell r="I475">
            <v>3.8830000000000003E-2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1.0786E-2</v>
          </cell>
          <cell r="I476">
            <v>3.8830000000000003E-2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1.0786E-2</v>
          </cell>
          <cell r="I477">
            <v>3.8830000000000003E-2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1.0786E-2</v>
          </cell>
          <cell r="I478">
            <v>3.8830000000000003E-2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1.0786E-2</v>
          </cell>
          <cell r="I479">
            <v>3.8830000000000003E-2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1.0786E-2</v>
          </cell>
          <cell r="I480">
            <v>3.8830000000000003E-2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1.0786E-2</v>
          </cell>
          <cell r="I481">
            <v>3.8830000000000003E-2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1.0786E-2</v>
          </cell>
          <cell r="I482">
            <v>3.8830000000000003E-2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1.0786E-2</v>
          </cell>
          <cell r="I483">
            <v>3.8830000000000003E-2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1.0786E-2</v>
          </cell>
          <cell r="I484">
            <v>3.8830000000000003E-2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1.1121000000000001E-2</v>
          </cell>
          <cell r="I485">
            <v>4.0036000000000002E-2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1.1121000000000001E-2</v>
          </cell>
          <cell r="I486">
            <v>4.0036000000000002E-2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1.1121000000000001E-2</v>
          </cell>
          <cell r="I487">
            <v>4.0036000000000002E-2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1.1121000000000001E-2</v>
          </cell>
          <cell r="I488">
            <v>4.0036000000000002E-2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1.1121000000000001E-2</v>
          </cell>
          <cell r="I489">
            <v>4.0036000000000002E-2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1.1121000000000001E-2</v>
          </cell>
          <cell r="I490">
            <v>4.0036000000000002E-2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1.1121000000000001E-2</v>
          </cell>
          <cell r="I491">
            <v>4.0036000000000002E-2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1.1121000000000001E-2</v>
          </cell>
          <cell r="I492">
            <v>4.0036000000000002E-2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1.1121000000000001E-2</v>
          </cell>
          <cell r="I493">
            <v>4.0036000000000002E-2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1.1121000000000001E-2</v>
          </cell>
          <cell r="I494">
            <v>4.0036000000000002E-2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1.0832E-2</v>
          </cell>
          <cell r="I495">
            <v>3.8995000000000002E-2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1.0832E-2</v>
          </cell>
          <cell r="I496">
            <v>3.8995000000000002E-2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1.1121000000000001E-2</v>
          </cell>
          <cell r="I497">
            <v>4.0036000000000002E-2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1.1121000000000001E-2</v>
          </cell>
          <cell r="I498">
            <v>4.0036000000000002E-2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1.1121000000000001E-2</v>
          </cell>
          <cell r="I499">
            <v>4.0036000000000002E-2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1.0817E-2</v>
          </cell>
          <cell r="I500">
            <v>3.8941000000000003E-2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1.0939000000000001E-2</v>
          </cell>
          <cell r="I501">
            <v>3.9379999999999998E-2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1.0939000000000001E-2</v>
          </cell>
          <cell r="I502">
            <v>3.9379999999999998E-2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1.0939000000000001E-2</v>
          </cell>
          <cell r="I503">
            <v>3.9379999999999998E-2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1.0939000000000001E-2</v>
          </cell>
          <cell r="I504">
            <v>3.9379999999999998E-2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1.0939000000000001E-2</v>
          </cell>
          <cell r="I505">
            <v>3.9379999999999998E-2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1.0939000000000001E-2</v>
          </cell>
          <cell r="I506">
            <v>3.9379999999999998E-2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1.0947E-2</v>
          </cell>
          <cell r="I507">
            <v>3.9409E-2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1.0947E-2</v>
          </cell>
          <cell r="I508">
            <v>3.9409E-2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1.0947E-2</v>
          </cell>
          <cell r="I509">
            <v>3.9409E-2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1.0947E-2</v>
          </cell>
          <cell r="I510">
            <v>3.9409E-2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1.0947E-2</v>
          </cell>
          <cell r="I511">
            <v>3.9409E-2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1.0947E-2</v>
          </cell>
          <cell r="I512">
            <v>3.9409E-2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1.0947E-2</v>
          </cell>
          <cell r="I513">
            <v>3.9409E-2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1.0947E-2</v>
          </cell>
          <cell r="I514">
            <v>3.9409E-2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1.0947E-2</v>
          </cell>
          <cell r="I515">
            <v>3.9409E-2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1.0932000000000001E-2</v>
          </cell>
          <cell r="I516">
            <v>3.9355000000000001E-2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1.0932000000000001E-2</v>
          </cell>
          <cell r="I517">
            <v>3.9355000000000001E-2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1.0932000000000001E-2</v>
          </cell>
          <cell r="I518">
            <v>3.9355000000000001E-2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1.0932000000000001E-2</v>
          </cell>
          <cell r="I519">
            <v>3.9355000000000001E-2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1.0932000000000001E-2</v>
          </cell>
          <cell r="I520">
            <v>3.9355000000000001E-2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1.0932000000000001E-2</v>
          </cell>
          <cell r="I521">
            <v>3.9355000000000001E-2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1.0932000000000001E-2</v>
          </cell>
          <cell r="I522">
            <v>3.9355000000000001E-2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1.0932000000000001E-2</v>
          </cell>
          <cell r="I523">
            <v>3.9355000000000001E-2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1.0932000000000001E-2</v>
          </cell>
          <cell r="I524">
            <v>3.9355000000000001E-2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1.0932000000000001E-2</v>
          </cell>
          <cell r="I525">
            <v>3.9355000000000001E-2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1.0932000000000001E-2</v>
          </cell>
          <cell r="I526">
            <v>3.9355000000000001E-2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1.0932000000000001E-2</v>
          </cell>
          <cell r="I527">
            <v>3.9355000000000001E-2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1.0932000000000001E-2</v>
          </cell>
          <cell r="I528">
            <v>3.9355000000000001E-2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1.0932000000000001E-2</v>
          </cell>
          <cell r="I529">
            <v>3.9355000000000001E-2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1.1154000000000001E-2</v>
          </cell>
          <cell r="I530">
            <v>4.0154000000000002E-2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1.0947999999999999E-2</v>
          </cell>
          <cell r="I531">
            <v>3.9412999999999997E-2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1.1143E-2</v>
          </cell>
          <cell r="I532">
            <v>4.0114999999999998E-2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1.1143E-2</v>
          </cell>
          <cell r="I533">
            <v>4.0114999999999998E-2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1.1143E-2</v>
          </cell>
          <cell r="I534">
            <v>4.0114999999999998E-2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1.1143E-2</v>
          </cell>
          <cell r="I535">
            <v>4.0114999999999998E-2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1.1143E-2</v>
          </cell>
          <cell r="I536">
            <v>4.0114999999999998E-2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1.1143E-2</v>
          </cell>
          <cell r="I537">
            <v>4.0114999999999998E-2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1.0673999999999999E-2</v>
          </cell>
          <cell r="I538">
            <v>3.8426000000000002E-2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1.0673999999999999E-2</v>
          </cell>
          <cell r="I539">
            <v>3.8426000000000002E-2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1.0673999999999999E-2</v>
          </cell>
          <cell r="I540">
            <v>3.8426000000000002E-2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1.0673999999999999E-2</v>
          </cell>
          <cell r="I541">
            <v>3.8426000000000002E-2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1.0673999999999999E-2</v>
          </cell>
          <cell r="I542">
            <v>3.8426000000000002E-2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1.0662E-2</v>
          </cell>
          <cell r="I543">
            <v>3.8383E-2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1.0662E-2</v>
          </cell>
          <cell r="I544">
            <v>3.8383E-2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1.0662E-2</v>
          </cell>
          <cell r="I545">
            <v>3.8383E-2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1.0701E-2</v>
          </cell>
          <cell r="I546">
            <v>3.8524000000000003E-2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1.0701E-2</v>
          </cell>
          <cell r="I547">
            <v>3.8524000000000003E-2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1.0701E-2</v>
          </cell>
          <cell r="I548">
            <v>3.8524000000000003E-2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1.0701E-2</v>
          </cell>
          <cell r="I549">
            <v>3.8524000000000003E-2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1.0701E-2</v>
          </cell>
          <cell r="I550">
            <v>3.8524000000000003E-2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1.0701E-2</v>
          </cell>
          <cell r="I551">
            <v>3.8524000000000003E-2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1.0432E-2</v>
          </cell>
          <cell r="I552">
            <v>3.7554999999999998E-2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1.0432E-2</v>
          </cell>
          <cell r="I553">
            <v>3.7554999999999998E-2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1.0432E-2</v>
          </cell>
          <cell r="I554">
            <v>3.7554999999999998E-2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1.0524E-2</v>
          </cell>
          <cell r="I555">
            <v>3.7886000000000003E-2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1.0524E-2</v>
          </cell>
          <cell r="I556">
            <v>3.7886000000000003E-2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1.0524E-2</v>
          </cell>
          <cell r="I557">
            <v>3.7886000000000003E-2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1.0524E-2</v>
          </cell>
          <cell r="I558">
            <v>3.7886000000000003E-2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1.0524E-2</v>
          </cell>
          <cell r="I559">
            <v>3.7886000000000003E-2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1.0524E-2</v>
          </cell>
          <cell r="I560">
            <v>3.7886000000000003E-2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1.0524E-2</v>
          </cell>
          <cell r="I561">
            <v>3.7886000000000003E-2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1.0524E-2</v>
          </cell>
          <cell r="I562">
            <v>3.7886000000000003E-2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1.0524E-2</v>
          </cell>
          <cell r="I563">
            <v>3.7886000000000003E-2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1.0481000000000001E-2</v>
          </cell>
          <cell r="I564">
            <v>3.7732000000000002E-2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1.0481000000000001E-2</v>
          </cell>
          <cell r="I565">
            <v>3.7732000000000002E-2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1.0364E-2</v>
          </cell>
          <cell r="I566">
            <v>3.7310000000000003E-2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1.0364E-2</v>
          </cell>
          <cell r="I567">
            <v>3.7310000000000003E-2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1.0364E-2</v>
          </cell>
          <cell r="I568">
            <v>3.7310000000000003E-2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1.0364E-2</v>
          </cell>
          <cell r="I569">
            <v>3.7310000000000003E-2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1.0364E-2</v>
          </cell>
          <cell r="I570">
            <v>3.7310000000000003E-2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1.0364E-2</v>
          </cell>
          <cell r="I571">
            <v>3.7310000000000003E-2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1.0364E-2</v>
          </cell>
          <cell r="I572">
            <v>3.7310000000000003E-2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1.0364E-2</v>
          </cell>
          <cell r="I573">
            <v>3.7310000000000003E-2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1.0364E-2</v>
          </cell>
          <cell r="I574">
            <v>3.7310000000000003E-2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1.0364E-2</v>
          </cell>
          <cell r="I575">
            <v>3.7310000000000003E-2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1.0364E-2</v>
          </cell>
          <cell r="I576">
            <v>3.7310000000000003E-2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1.0364E-2</v>
          </cell>
          <cell r="I577">
            <v>3.7310000000000003E-2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1.0364E-2</v>
          </cell>
          <cell r="I578">
            <v>3.7310000000000003E-2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1.0364E-2</v>
          </cell>
          <cell r="I579">
            <v>3.7310000000000003E-2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1.0364E-2</v>
          </cell>
          <cell r="I580">
            <v>3.7310000000000003E-2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1.0364E-2</v>
          </cell>
          <cell r="I581">
            <v>3.7310000000000003E-2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1.0364E-2</v>
          </cell>
          <cell r="I582">
            <v>3.7310000000000003E-2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1.0881999999999999E-2</v>
          </cell>
          <cell r="I583">
            <v>3.9175000000000001E-2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1.0881999999999999E-2</v>
          </cell>
          <cell r="I584">
            <v>3.9175000000000001E-2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1.0319E-2</v>
          </cell>
          <cell r="I585">
            <v>3.7148E-2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1.0319E-2</v>
          </cell>
          <cell r="I586">
            <v>3.7148E-2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1.0319E-2</v>
          </cell>
          <cell r="I587">
            <v>3.7148E-2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1.0319E-2</v>
          </cell>
          <cell r="I588">
            <v>3.7148E-2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1.0319E-2</v>
          </cell>
          <cell r="I589">
            <v>3.7148E-2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1.0319E-2</v>
          </cell>
          <cell r="I590">
            <v>3.7148E-2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1.0319E-2</v>
          </cell>
          <cell r="I591">
            <v>3.7148E-2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1.0319E-2</v>
          </cell>
          <cell r="I592">
            <v>3.7148E-2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1.0319E-2</v>
          </cell>
          <cell r="I593">
            <v>3.7148E-2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1.0319E-2</v>
          </cell>
          <cell r="I594">
            <v>3.7148E-2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1.0319E-2</v>
          </cell>
          <cell r="I595">
            <v>3.7148E-2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1.0319E-2</v>
          </cell>
          <cell r="I596">
            <v>3.7148E-2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1.0319E-2</v>
          </cell>
          <cell r="I597">
            <v>3.7148E-2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1.0319E-2</v>
          </cell>
          <cell r="I598">
            <v>3.7148E-2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1.0319E-2</v>
          </cell>
          <cell r="I599">
            <v>3.7148E-2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1.0319E-2</v>
          </cell>
          <cell r="I600">
            <v>3.7148E-2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1.0319E-2</v>
          </cell>
          <cell r="I601">
            <v>3.7148E-2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1.0319E-2</v>
          </cell>
          <cell r="I602">
            <v>3.7148E-2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1.0319E-2</v>
          </cell>
          <cell r="I603">
            <v>3.7148E-2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1.0319E-2</v>
          </cell>
          <cell r="I604">
            <v>3.7148E-2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1.0319E-2</v>
          </cell>
          <cell r="I605">
            <v>3.7148E-2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1.0378E-2</v>
          </cell>
          <cell r="I606">
            <v>3.7360999999999998E-2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1.0319E-2</v>
          </cell>
          <cell r="I607">
            <v>3.7148E-2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1.0319E-2</v>
          </cell>
          <cell r="I608">
            <v>3.7148E-2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1.0319E-2</v>
          </cell>
          <cell r="I609">
            <v>3.7148E-2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1.0319E-2</v>
          </cell>
          <cell r="I610">
            <v>3.7148E-2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1.0319E-2</v>
          </cell>
          <cell r="I611">
            <v>3.7148E-2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1.0432E-2</v>
          </cell>
          <cell r="I612">
            <v>3.7554999999999998E-2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1.0432E-2</v>
          </cell>
          <cell r="I613">
            <v>3.7554999999999998E-2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1.0447E-2</v>
          </cell>
          <cell r="I614">
            <v>3.7608999999999997E-2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1.0447E-2</v>
          </cell>
          <cell r="I615">
            <v>3.7608999999999997E-2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1.0447E-2</v>
          </cell>
          <cell r="I616">
            <v>3.7608999999999997E-2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1.0447E-2</v>
          </cell>
          <cell r="I617">
            <v>3.7608999999999997E-2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1.0447E-2</v>
          </cell>
          <cell r="I618">
            <v>3.7608999999999997E-2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1.0447E-2</v>
          </cell>
          <cell r="I619">
            <v>3.7608999999999997E-2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1.0447E-2</v>
          </cell>
          <cell r="I620">
            <v>3.7608999999999997E-2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1.0447E-2</v>
          </cell>
          <cell r="I621">
            <v>3.7608999999999997E-2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1.0447E-2</v>
          </cell>
          <cell r="I622">
            <v>3.7608999999999997E-2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1.0447E-2</v>
          </cell>
          <cell r="I623">
            <v>3.7608999999999997E-2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1.0447E-2</v>
          </cell>
          <cell r="I624">
            <v>3.7608999999999997E-2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1.0447E-2</v>
          </cell>
          <cell r="I625">
            <v>3.7608999999999997E-2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1.0447E-2</v>
          </cell>
          <cell r="I626">
            <v>3.7608999999999997E-2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1.1490999999999999E-2</v>
          </cell>
          <cell r="I627">
            <v>4.1368000000000002E-2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1.1490999999999999E-2</v>
          </cell>
          <cell r="I628">
            <v>4.1368000000000002E-2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1.1490999999999999E-2</v>
          </cell>
          <cell r="I629">
            <v>4.1368000000000002E-2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1.1490999999999999E-2</v>
          </cell>
          <cell r="I630">
            <v>4.1368000000000002E-2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1.1490999999999999E-2</v>
          </cell>
          <cell r="I631">
            <v>4.1368000000000002E-2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1.1490999999999999E-2</v>
          </cell>
          <cell r="I632">
            <v>4.1368000000000002E-2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1.1490999999999999E-2</v>
          </cell>
          <cell r="I633">
            <v>4.1368000000000002E-2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1.1490999999999999E-2</v>
          </cell>
          <cell r="I634">
            <v>4.1368000000000002E-2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1.1490999999999999E-2</v>
          </cell>
          <cell r="I635">
            <v>4.1368000000000002E-2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1.1490999999999999E-2</v>
          </cell>
          <cell r="I636">
            <v>4.1368000000000002E-2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1.1490999999999999E-2</v>
          </cell>
          <cell r="I637">
            <v>4.1368000000000002E-2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1.1490999999999999E-2</v>
          </cell>
          <cell r="I638">
            <v>4.1368000000000002E-2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1.1490999999999999E-2</v>
          </cell>
          <cell r="I639">
            <v>4.1368000000000002E-2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1.1490999999999999E-2</v>
          </cell>
          <cell r="I640">
            <v>4.1368000000000002E-2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1.1490999999999999E-2</v>
          </cell>
          <cell r="I641">
            <v>4.1368000000000002E-2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1.1490999999999999E-2</v>
          </cell>
          <cell r="I642">
            <v>4.1368000000000002E-2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1.1490999999999999E-2</v>
          </cell>
          <cell r="I643">
            <v>4.1368000000000002E-2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1.1490999999999999E-2</v>
          </cell>
          <cell r="I644">
            <v>4.1368000000000002E-2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1.1520000000000001E-2</v>
          </cell>
          <cell r="I645">
            <v>4.1472000000000002E-2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1.1520000000000001E-2</v>
          </cell>
          <cell r="I646">
            <v>4.1472000000000002E-2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1.1520000000000001E-2</v>
          </cell>
          <cell r="I647">
            <v>4.1472000000000002E-2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1.0963000000000001E-2</v>
          </cell>
          <cell r="I648">
            <v>3.9467000000000002E-2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1.0963000000000001E-2</v>
          </cell>
          <cell r="I649">
            <v>3.9467000000000002E-2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1.1520000000000001E-2</v>
          </cell>
          <cell r="I650">
            <v>4.1472000000000002E-2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1.1520000000000001E-2</v>
          </cell>
          <cell r="I651">
            <v>4.1472000000000002E-2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1.1583E-2</v>
          </cell>
          <cell r="I652">
            <v>4.1699E-2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1.1346999999999999E-2</v>
          </cell>
          <cell r="I653">
            <v>4.0849000000000003E-2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1.1346999999999999E-2</v>
          </cell>
          <cell r="I654">
            <v>4.0849000000000003E-2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1.0855E-2</v>
          </cell>
          <cell r="I655">
            <v>3.9078000000000002E-2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1.0855E-2</v>
          </cell>
          <cell r="I656">
            <v>3.9078000000000002E-2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1.0855E-2</v>
          </cell>
          <cell r="I657">
            <v>3.9078000000000002E-2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1.0855E-2</v>
          </cell>
          <cell r="I658">
            <v>3.9078000000000002E-2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1.0855E-2</v>
          </cell>
          <cell r="I659">
            <v>3.9078000000000002E-2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1.0855E-2</v>
          </cell>
          <cell r="I660">
            <v>3.9078000000000002E-2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1.0855E-2</v>
          </cell>
          <cell r="I661">
            <v>3.9078000000000002E-2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1.0855E-2</v>
          </cell>
          <cell r="I662">
            <v>3.9078000000000002E-2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1.0855E-2</v>
          </cell>
          <cell r="I663">
            <v>3.9078000000000002E-2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1.0855E-2</v>
          </cell>
          <cell r="I664">
            <v>3.9078000000000002E-2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1.0855E-2</v>
          </cell>
          <cell r="I665">
            <v>3.9078000000000002E-2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1.0855E-2</v>
          </cell>
          <cell r="I666">
            <v>3.9078000000000002E-2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1.0855E-2</v>
          </cell>
          <cell r="I667">
            <v>3.9078000000000002E-2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1.0855E-2</v>
          </cell>
          <cell r="I668">
            <v>3.9078000000000002E-2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1.0855E-2</v>
          </cell>
          <cell r="I669">
            <v>3.9078000000000002E-2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1.0855E-2</v>
          </cell>
          <cell r="I670">
            <v>3.9078000000000002E-2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1.0855E-2</v>
          </cell>
          <cell r="I671">
            <v>3.9078000000000002E-2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1.0855E-2</v>
          </cell>
          <cell r="I672">
            <v>3.9078000000000002E-2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1.0855E-2</v>
          </cell>
          <cell r="I673">
            <v>3.9078000000000002E-2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1.0855E-2</v>
          </cell>
          <cell r="I674">
            <v>3.9078000000000002E-2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1.0855E-2</v>
          </cell>
          <cell r="I675">
            <v>3.9078000000000002E-2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1.0855E-2</v>
          </cell>
          <cell r="I676">
            <v>3.9078000000000002E-2</v>
          </cell>
        </row>
        <row r="677">
          <cell r="D677" t="str">
            <v>SM1157D0</v>
          </cell>
          <cell r="G677" t="str">
            <v>VMOLTR</v>
          </cell>
          <cell r="H677">
            <v>1.0855E-2</v>
          </cell>
          <cell r="I677">
            <v>3.9078000000000002E-2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1.0845E-2</v>
          </cell>
          <cell r="I678">
            <v>3.9042E-2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1.0845E-2</v>
          </cell>
          <cell r="I679">
            <v>3.9042E-2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1.0845E-2</v>
          </cell>
          <cell r="I680">
            <v>3.9042E-2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1.0845E-2</v>
          </cell>
          <cell r="I681">
            <v>3.9042E-2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1.0845E-2</v>
          </cell>
          <cell r="I682">
            <v>3.9042E-2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1.0845E-2</v>
          </cell>
          <cell r="I683">
            <v>3.9042E-2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1.0845E-2</v>
          </cell>
          <cell r="I684">
            <v>3.9042E-2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1.0845E-2</v>
          </cell>
          <cell r="I685">
            <v>3.9042E-2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1.0845E-2</v>
          </cell>
          <cell r="I686">
            <v>3.9042E-2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1.0845E-2</v>
          </cell>
          <cell r="I687">
            <v>3.9042E-2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1.0845E-2</v>
          </cell>
          <cell r="I688">
            <v>3.9042E-2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1.0845E-2</v>
          </cell>
          <cell r="I689">
            <v>3.9042E-2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1.0845E-2</v>
          </cell>
          <cell r="I690">
            <v>3.9042E-2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1.0845E-2</v>
          </cell>
          <cell r="I691">
            <v>3.9042E-2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1.0586999999999999E-2</v>
          </cell>
          <cell r="I692">
            <v>3.8113000000000001E-2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1.0747E-2</v>
          </cell>
          <cell r="I693">
            <v>3.8689000000000001E-2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1.0747E-2</v>
          </cell>
          <cell r="I694">
            <v>3.8689000000000001E-2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1.0747E-2</v>
          </cell>
          <cell r="I695">
            <v>3.8689000000000001E-2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1.0747E-2</v>
          </cell>
          <cell r="I696">
            <v>3.8689000000000001E-2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1.0747E-2</v>
          </cell>
          <cell r="I697">
            <v>3.8689000000000001E-2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1.0747E-2</v>
          </cell>
          <cell r="I698">
            <v>3.8689000000000001E-2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1.0747E-2</v>
          </cell>
          <cell r="I699">
            <v>3.8689000000000001E-2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1.0688E-2</v>
          </cell>
          <cell r="I700">
            <v>3.8476999999999997E-2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1.0688E-2</v>
          </cell>
          <cell r="I701">
            <v>3.8476999999999997E-2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1.0688E-2</v>
          </cell>
          <cell r="I702">
            <v>3.8476999999999997E-2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1.0688E-2</v>
          </cell>
          <cell r="I703">
            <v>3.8476999999999997E-2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1.0688E-2</v>
          </cell>
          <cell r="I704">
            <v>3.8476999999999997E-2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1.0688E-2</v>
          </cell>
          <cell r="I705">
            <v>3.8476999999999997E-2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1.0688E-2</v>
          </cell>
          <cell r="I706">
            <v>3.8476999999999997E-2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1.0688E-2</v>
          </cell>
          <cell r="I707">
            <v>3.8476999999999997E-2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1.0688E-2</v>
          </cell>
          <cell r="I708">
            <v>3.8476999999999997E-2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1.0688E-2</v>
          </cell>
          <cell r="I709">
            <v>3.8476999999999997E-2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1.0688E-2</v>
          </cell>
          <cell r="I710">
            <v>3.8476999999999997E-2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1.0688E-2</v>
          </cell>
          <cell r="I711">
            <v>3.8476999999999997E-2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1.0688E-2</v>
          </cell>
          <cell r="I712">
            <v>3.8476999999999997E-2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1.0688E-2</v>
          </cell>
          <cell r="I713">
            <v>3.8476999999999997E-2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1.0586999999999999E-2</v>
          </cell>
          <cell r="I714">
            <v>3.8113000000000001E-2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1.0586999999999999E-2</v>
          </cell>
          <cell r="I715">
            <v>3.8113000000000001E-2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1.0586999999999999E-2</v>
          </cell>
          <cell r="I716">
            <v>3.8113000000000001E-2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1.0845E-2</v>
          </cell>
          <cell r="I717">
            <v>3.9042E-2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1.0468E-2</v>
          </cell>
          <cell r="I718">
            <v>3.7685000000000003E-2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1.0468E-2</v>
          </cell>
          <cell r="I719">
            <v>3.7685000000000003E-2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1.0468E-2</v>
          </cell>
          <cell r="I720">
            <v>3.7685000000000003E-2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1.0468E-2</v>
          </cell>
          <cell r="I721">
            <v>3.7685000000000003E-2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1.0468E-2</v>
          </cell>
          <cell r="I722">
            <v>3.7685000000000003E-2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1.0468E-2</v>
          </cell>
          <cell r="I723">
            <v>3.7685000000000003E-2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1.0468E-2</v>
          </cell>
          <cell r="I724">
            <v>3.7685000000000003E-2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1.0468E-2</v>
          </cell>
          <cell r="I725">
            <v>3.7685000000000003E-2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1.0468E-2</v>
          </cell>
          <cell r="I726">
            <v>3.7685000000000003E-2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1.0468E-2</v>
          </cell>
          <cell r="I727">
            <v>3.7685000000000003E-2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1.0432E-2</v>
          </cell>
          <cell r="I728">
            <v>3.7554999999999998E-2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1.0432E-2</v>
          </cell>
          <cell r="I729">
            <v>3.7554999999999998E-2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1.0432E-2</v>
          </cell>
          <cell r="I730">
            <v>3.7554999999999998E-2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1.0432E-2</v>
          </cell>
          <cell r="I731">
            <v>3.7554999999999998E-2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1.0432E-2</v>
          </cell>
          <cell r="I732">
            <v>3.7554999999999998E-2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1.0432E-2</v>
          </cell>
          <cell r="I733">
            <v>3.7554999999999998E-2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1.0432E-2</v>
          </cell>
          <cell r="I734">
            <v>3.7554999999999998E-2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1.0432E-2</v>
          </cell>
          <cell r="I735">
            <v>3.7554999999999998E-2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1.0432E-2</v>
          </cell>
          <cell r="I736">
            <v>3.7554999999999998E-2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1.0432E-2</v>
          </cell>
          <cell r="I737">
            <v>3.7554999999999998E-2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1.0432E-2</v>
          </cell>
          <cell r="I738">
            <v>3.7554999999999998E-2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1.0432E-2</v>
          </cell>
          <cell r="I739">
            <v>3.7554999999999998E-2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1.0432E-2</v>
          </cell>
          <cell r="I740">
            <v>3.7554999999999998E-2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1.0432E-2</v>
          </cell>
          <cell r="I741">
            <v>3.7554999999999998E-2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1.0432E-2</v>
          </cell>
          <cell r="I742">
            <v>3.7554999999999998E-2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1.0439E-2</v>
          </cell>
          <cell r="I743">
            <v>3.7580000000000002E-2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1.0439E-2</v>
          </cell>
          <cell r="I744">
            <v>3.7580000000000002E-2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1.0439E-2</v>
          </cell>
          <cell r="I745">
            <v>3.7580000000000002E-2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1.0439E-2</v>
          </cell>
          <cell r="I746">
            <v>3.7580000000000002E-2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1.0439E-2</v>
          </cell>
          <cell r="I747">
            <v>3.7580000000000002E-2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1.0439E-2</v>
          </cell>
          <cell r="I748">
            <v>3.7580000000000002E-2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1.0439E-2</v>
          </cell>
          <cell r="I749">
            <v>3.7580000000000002E-2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1.0439E-2</v>
          </cell>
          <cell r="I750">
            <v>3.7580000000000002E-2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1.0439E-2</v>
          </cell>
          <cell r="I751">
            <v>3.7580000000000002E-2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1.0439E-2</v>
          </cell>
          <cell r="I752">
            <v>3.7580000000000002E-2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1.0439E-2</v>
          </cell>
          <cell r="I753">
            <v>3.7580000000000002E-2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1.0439E-2</v>
          </cell>
          <cell r="I754">
            <v>3.7580000000000002E-2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1.0439E-2</v>
          </cell>
          <cell r="I755">
            <v>3.7580000000000002E-2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1.0439E-2</v>
          </cell>
          <cell r="I756">
            <v>3.7580000000000002E-2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1.0439E-2</v>
          </cell>
          <cell r="I757">
            <v>3.7580000000000002E-2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1.0439E-2</v>
          </cell>
          <cell r="I758">
            <v>3.7580000000000002E-2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1.0439E-2</v>
          </cell>
          <cell r="I759">
            <v>3.7580000000000002E-2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1.0439E-2</v>
          </cell>
          <cell r="I760">
            <v>3.7580000000000002E-2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1.0439E-2</v>
          </cell>
          <cell r="I761">
            <v>3.7580000000000002E-2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1.0439E-2</v>
          </cell>
          <cell r="I762">
            <v>3.7580000000000002E-2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1.0439E-2</v>
          </cell>
          <cell r="I763">
            <v>3.7580000000000002E-2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1.0439E-2</v>
          </cell>
          <cell r="I764">
            <v>3.7580000000000002E-2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1.0439E-2</v>
          </cell>
          <cell r="I765">
            <v>3.7580000000000002E-2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1.0439E-2</v>
          </cell>
          <cell r="I766">
            <v>3.7580000000000002E-2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1.0439E-2</v>
          </cell>
          <cell r="I767">
            <v>3.7580000000000002E-2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1.0439E-2</v>
          </cell>
          <cell r="I768">
            <v>3.7580000000000002E-2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1.0439E-2</v>
          </cell>
          <cell r="I769">
            <v>3.7580000000000002E-2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1.0439E-2</v>
          </cell>
          <cell r="I770">
            <v>3.7580000000000002E-2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1.0472E-2</v>
          </cell>
          <cell r="I771">
            <v>3.7699000000000003E-2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1.0472E-2</v>
          </cell>
          <cell r="I772">
            <v>3.7699000000000003E-2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1.0472E-2</v>
          </cell>
          <cell r="I773">
            <v>3.7699000000000003E-2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1.0472E-2</v>
          </cell>
          <cell r="I774">
            <v>3.7699000000000003E-2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1.0472E-2</v>
          </cell>
          <cell r="I775">
            <v>3.7699000000000003E-2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1.0472E-2</v>
          </cell>
          <cell r="I776">
            <v>3.7699000000000003E-2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1.0472E-2</v>
          </cell>
          <cell r="I777">
            <v>3.7699000000000003E-2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1.0472E-2</v>
          </cell>
          <cell r="I778">
            <v>3.7699000000000003E-2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1.0472E-2</v>
          </cell>
          <cell r="I779">
            <v>3.7699000000000003E-2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1.0472E-2</v>
          </cell>
          <cell r="I780">
            <v>3.7699000000000003E-2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1.0472E-2</v>
          </cell>
          <cell r="I781">
            <v>3.7699000000000003E-2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1.0472E-2</v>
          </cell>
          <cell r="I782">
            <v>3.7699000000000003E-2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1.0472E-2</v>
          </cell>
          <cell r="I783">
            <v>3.7699000000000003E-2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1.0472E-2</v>
          </cell>
          <cell r="I784">
            <v>3.7699000000000003E-2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1.0462000000000001E-2</v>
          </cell>
          <cell r="I785">
            <v>3.7663000000000002E-2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1.0434000000000001E-2</v>
          </cell>
          <cell r="I786">
            <v>3.7561999999999998E-2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1.0434000000000001E-2</v>
          </cell>
          <cell r="I787">
            <v>3.7561999999999998E-2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1.0434000000000001E-2</v>
          </cell>
          <cell r="I788">
            <v>3.7561999999999998E-2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1.0434000000000001E-2</v>
          </cell>
          <cell r="I789">
            <v>3.7561999999999998E-2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1.0434000000000001E-2</v>
          </cell>
          <cell r="I790">
            <v>3.7561999999999998E-2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1.0434000000000001E-2</v>
          </cell>
          <cell r="I791">
            <v>3.7561999999999998E-2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1.0434000000000001E-2</v>
          </cell>
          <cell r="I792">
            <v>3.7561999999999998E-2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1.0434000000000001E-2</v>
          </cell>
          <cell r="I793">
            <v>3.7561999999999998E-2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1.0434000000000001E-2</v>
          </cell>
          <cell r="I794">
            <v>3.7561999999999998E-2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1.0434000000000001E-2</v>
          </cell>
          <cell r="I795">
            <v>3.7561999999999998E-2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1.0434000000000001E-2</v>
          </cell>
          <cell r="I796">
            <v>3.7561999999999998E-2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1.0434000000000001E-2</v>
          </cell>
          <cell r="I797">
            <v>3.7561999999999998E-2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1.0434000000000001E-2</v>
          </cell>
          <cell r="I798">
            <v>3.7561999999999998E-2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1.0434000000000001E-2</v>
          </cell>
          <cell r="I799">
            <v>3.7561999999999998E-2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1.0434000000000001E-2</v>
          </cell>
          <cell r="I800">
            <v>3.7561999999999998E-2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1.044E-2</v>
          </cell>
          <cell r="I801">
            <v>3.7583999999999999E-2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1.044E-2</v>
          </cell>
          <cell r="I802">
            <v>3.7583999999999999E-2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1.044E-2</v>
          </cell>
          <cell r="I803">
            <v>3.7583999999999999E-2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1.044E-2</v>
          </cell>
          <cell r="I804">
            <v>3.7583999999999999E-2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1.044E-2</v>
          </cell>
          <cell r="I805">
            <v>3.7583999999999999E-2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1.044E-2</v>
          </cell>
          <cell r="I806">
            <v>3.7583999999999999E-2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1.044E-2</v>
          </cell>
          <cell r="I807">
            <v>3.7583999999999999E-2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1.044E-2</v>
          </cell>
          <cell r="I808">
            <v>3.7583999999999999E-2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1.044E-2</v>
          </cell>
          <cell r="I809">
            <v>3.7583999999999999E-2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1.044E-2</v>
          </cell>
          <cell r="I810">
            <v>3.7583999999999999E-2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1.044E-2</v>
          </cell>
          <cell r="I811">
            <v>3.7583999999999999E-2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1.044E-2</v>
          </cell>
          <cell r="I812">
            <v>3.7583999999999999E-2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1.044E-2</v>
          </cell>
          <cell r="I813">
            <v>3.7583999999999999E-2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1.044E-2</v>
          </cell>
          <cell r="I814">
            <v>3.7583999999999999E-2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1.044E-2</v>
          </cell>
          <cell r="I815">
            <v>3.7583999999999999E-2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1.044E-2</v>
          </cell>
          <cell r="I816">
            <v>3.7583999999999999E-2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1.044E-2</v>
          </cell>
          <cell r="I817">
            <v>3.7583999999999999E-2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1.044E-2</v>
          </cell>
          <cell r="I818">
            <v>3.7583999999999999E-2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1.044E-2</v>
          </cell>
          <cell r="I819">
            <v>3.7583999999999999E-2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1.044E-2</v>
          </cell>
          <cell r="I820">
            <v>3.7583999999999999E-2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1.044E-2</v>
          </cell>
          <cell r="I821">
            <v>3.7583999999999999E-2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1.044E-2</v>
          </cell>
          <cell r="I822">
            <v>3.7583999999999999E-2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1.044E-2</v>
          </cell>
          <cell r="I823">
            <v>3.7583999999999999E-2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1.044E-2</v>
          </cell>
          <cell r="I824">
            <v>3.7583999999999999E-2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1.044E-2</v>
          </cell>
          <cell r="I825">
            <v>3.7583999999999999E-2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1.044E-2</v>
          </cell>
          <cell r="I826">
            <v>3.7583999999999999E-2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1.044E-2</v>
          </cell>
          <cell r="I827">
            <v>3.7583999999999999E-2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1.044E-2</v>
          </cell>
          <cell r="I828">
            <v>3.7583999999999999E-2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1.044E-2</v>
          </cell>
          <cell r="I829">
            <v>3.7583999999999999E-2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1.0473E-2</v>
          </cell>
          <cell r="I830">
            <v>3.7703E-2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1.0473E-2</v>
          </cell>
          <cell r="I831">
            <v>3.7703E-2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1.0473E-2</v>
          </cell>
          <cell r="I832">
            <v>3.7703E-2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1.0473E-2</v>
          </cell>
          <cell r="I833">
            <v>3.7703E-2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1.0473E-2</v>
          </cell>
          <cell r="I834">
            <v>3.7703E-2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1.0473E-2</v>
          </cell>
          <cell r="I835">
            <v>3.7703E-2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1.0473E-2</v>
          </cell>
          <cell r="I836">
            <v>3.7703E-2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1.0473E-2</v>
          </cell>
          <cell r="I837">
            <v>3.7703E-2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1.0473E-2</v>
          </cell>
          <cell r="I838">
            <v>3.7703E-2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1.0473E-2</v>
          </cell>
          <cell r="I839">
            <v>3.7703E-2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1.0473E-2</v>
          </cell>
          <cell r="I840">
            <v>3.7703E-2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1.0473E-2</v>
          </cell>
          <cell r="I841">
            <v>3.7703E-2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1.0473E-2</v>
          </cell>
          <cell r="I842">
            <v>3.7703E-2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1.0473E-2</v>
          </cell>
          <cell r="I843">
            <v>3.7703E-2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1.0473E-2</v>
          </cell>
          <cell r="I844">
            <v>3.7703E-2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1.0473E-2</v>
          </cell>
          <cell r="I845">
            <v>3.7703E-2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1.0473E-2</v>
          </cell>
          <cell r="I846">
            <v>3.7703E-2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1.0473E-2</v>
          </cell>
          <cell r="I847">
            <v>3.7703E-2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1.0473E-2</v>
          </cell>
          <cell r="I848">
            <v>3.7703E-2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1.0473E-2</v>
          </cell>
          <cell r="I849">
            <v>3.7703E-2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1.0473E-2</v>
          </cell>
          <cell r="I850">
            <v>3.7703E-2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1.0473E-2</v>
          </cell>
          <cell r="I851">
            <v>3.7703E-2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1.0473E-2</v>
          </cell>
          <cell r="I852">
            <v>3.7703E-2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1.0467000000000001E-2</v>
          </cell>
          <cell r="I853">
            <v>3.7680999999999999E-2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1.0467000000000001E-2</v>
          </cell>
          <cell r="I854">
            <v>3.7680999999999999E-2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1.0467000000000001E-2</v>
          </cell>
          <cell r="I855">
            <v>3.7680999999999999E-2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1.0467000000000001E-2</v>
          </cell>
          <cell r="I856">
            <v>3.7680999999999999E-2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1.0467000000000001E-2</v>
          </cell>
          <cell r="I857">
            <v>3.7680999999999999E-2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1.0467000000000001E-2</v>
          </cell>
          <cell r="I858">
            <v>3.7680999999999999E-2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1.0467000000000001E-2</v>
          </cell>
          <cell r="I859">
            <v>3.7680999999999999E-2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1.0467000000000001E-2</v>
          </cell>
          <cell r="I860">
            <v>3.7680999999999999E-2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1.0467000000000001E-2</v>
          </cell>
          <cell r="I861">
            <v>3.7680999999999999E-2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1.0467000000000001E-2</v>
          </cell>
          <cell r="I862">
            <v>3.7680999999999999E-2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1.0467000000000001E-2</v>
          </cell>
          <cell r="I863">
            <v>3.7680999999999999E-2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1.0467000000000001E-2</v>
          </cell>
          <cell r="I864">
            <v>3.7680999999999999E-2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1.0467000000000001E-2</v>
          </cell>
          <cell r="I865">
            <v>3.7680999999999999E-2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1.0467000000000001E-2</v>
          </cell>
          <cell r="I866">
            <v>3.7680999999999999E-2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1.0467000000000001E-2</v>
          </cell>
          <cell r="I867">
            <v>3.7680999999999999E-2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1.0467000000000001E-2</v>
          </cell>
          <cell r="I868">
            <v>3.7680999999999999E-2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1.0474000000000001E-2</v>
          </cell>
          <cell r="I869">
            <v>3.7706000000000003E-2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1.0474000000000001E-2</v>
          </cell>
          <cell r="I870">
            <v>3.7706000000000003E-2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1.0474000000000001E-2</v>
          </cell>
          <cell r="I871">
            <v>3.7706000000000003E-2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1.0474000000000001E-2</v>
          </cell>
          <cell r="I872">
            <v>3.7706000000000003E-2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1.0474000000000001E-2</v>
          </cell>
          <cell r="I873">
            <v>3.7706000000000003E-2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1.0474000000000001E-2</v>
          </cell>
          <cell r="I874">
            <v>3.7706000000000003E-2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1.0474000000000001E-2</v>
          </cell>
          <cell r="I875">
            <v>3.7706000000000003E-2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1.0474000000000001E-2</v>
          </cell>
          <cell r="I876">
            <v>3.7706000000000003E-2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1.0474000000000001E-2</v>
          </cell>
          <cell r="I877">
            <v>3.7706000000000003E-2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1.0474000000000001E-2</v>
          </cell>
          <cell r="I878">
            <v>3.7706000000000003E-2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1.0458E-2</v>
          </cell>
          <cell r="I879">
            <v>3.7649000000000002E-2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1.0458E-2</v>
          </cell>
          <cell r="I880">
            <v>3.7649000000000002E-2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1.0458E-2</v>
          </cell>
          <cell r="I881">
            <v>3.7649000000000002E-2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1.0458E-2</v>
          </cell>
          <cell r="I882">
            <v>3.7649000000000002E-2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1.0458E-2</v>
          </cell>
          <cell r="I883">
            <v>3.7649000000000002E-2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1.0458E-2</v>
          </cell>
          <cell r="I884">
            <v>3.7649000000000002E-2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1.0458E-2</v>
          </cell>
          <cell r="I885">
            <v>3.7649000000000002E-2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1.0462000000000001E-2</v>
          </cell>
          <cell r="I886">
            <v>3.7663000000000002E-2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1.0462000000000001E-2</v>
          </cell>
          <cell r="I887">
            <v>3.7663000000000002E-2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1.0462000000000001E-2</v>
          </cell>
          <cell r="I888">
            <v>3.7663000000000002E-2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1.0462000000000001E-2</v>
          </cell>
          <cell r="I889">
            <v>3.7663000000000002E-2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1.0462000000000001E-2</v>
          </cell>
          <cell r="I890">
            <v>3.7663000000000002E-2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1.0466E-2</v>
          </cell>
          <cell r="I891">
            <v>3.7678000000000003E-2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1.0466E-2</v>
          </cell>
          <cell r="I892">
            <v>3.7678000000000003E-2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1.0466E-2</v>
          </cell>
          <cell r="I893">
            <v>3.7678000000000003E-2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1.0466E-2</v>
          </cell>
          <cell r="I894">
            <v>3.7678000000000003E-2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1.0461E-2</v>
          </cell>
          <cell r="I895">
            <v>3.7659999999999999E-2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1.0461E-2</v>
          </cell>
          <cell r="I896">
            <v>3.7659999999999999E-2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1.0461E-2</v>
          </cell>
          <cell r="I897">
            <v>3.7659999999999999E-2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1.0461E-2</v>
          </cell>
          <cell r="I898">
            <v>3.7659999999999999E-2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1.0461E-2</v>
          </cell>
          <cell r="I899">
            <v>3.7659999999999999E-2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1.0461E-2</v>
          </cell>
          <cell r="I900">
            <v>3.7659999999999999E-2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1.0461E-2</v>
          </cell>
          <cell r="I901">
            <v>3.7659999999999999E-2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1.0461E-2</v>
          </cell>
          <cell r="I902">
            <v>3.7659999999999999E-2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1.0461E-2</v>
          </cell>
          <cell r="I903">
            <v>3.7659999999999999E-2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1.0461E-2</v>
          </cell>
          <cell r="I904">
            <v>3.7659999999999999E-2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1.0461E-2</v>
          </cell>
          <cell r="I905">
            <v>3.7659999999999999E-2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1.0461E-2</v>
          </cell>
          <cell r="I906">
            <v>3.7659999999999999E-2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1.0472E-2</v>
          </cell>
          <cell r="I907">
            <v>3.7699000000000003E-2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1.0461E-2</v>
          </cell>
          <cell r="I910">
            <v>3.7659999999999999E-2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1.0472E-2</v>
          </cell>
          <cell r="I911">
            <v>3.7699000000000003E-2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1.0468E-2</v>
          </cell>
          <cell r="I912">
            <v>3.7685000000000003E-2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1.0468999999999999E-2</v>
          </cell>
          <cell r="I916">
            <v>3.7687999999999999E-2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1.0482999999999999E-2</v>
          </cell>
          <cell r="I920">
            <v>3.7739000000000002E-2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1.0482999999999999E-2</v>
          </cell>
          <cell r="I927">
            <v>3.7739000000000002E-2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1.0429000000000001E-2</v>
          </cell>
          <cell r="I928">
            <v>3.7544000000000001E-2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1.0429000000000001E-2</v>
          </cell>
          <cell r="I929">
            <v>3.7544000000000001E-2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1.0429000000000001E-2</v>
          </cell>
          <cell r="I930">
            <v>3.7544000000000001E-2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1.0429000000000001E-2</v>
          </cell>
          <cell r="I931">
            <v>3.7544000000000001E-2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1.0429000000000001E-2</v>
          </cell>
          <cell r="I932">
            <v>3.7544000000000001E-2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1.0429000000000001E-2</v>
          </cell>
          <cell r="I933">
            <v>3.7544000000000001E-2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1.0429000000000001E-2</v>
          </cell>
          <cell r="I934">
            <v>3.7544000000000001E-2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1.0429000000000001E-2</v>
          </cell>
          <cell r="I935">
            <v>3.7544000000000001E-2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1.0429000000000001E-2</v>
          </cell>
          <cell r="I936">
            <v>3.7544000000000001E-2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1.0429000000000001E-2</v>
          </cell>
          <cell r="I937">
            <v>3.7544000000000001E-2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1.0429000000000001E-2</v>
          </cell>
          <cell r="I938">
            <v>3.7544000000000001E-2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1.0429000000000001E-2</v>
          </cell>
          <cell r="I939">
            <v>3.7544000000000001E-2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1.0429000000000001E-2</v>
          </cell>
          <cell r="I940">
            <v>3.7544000000000001E-2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1.0429000000000001E-2</v>
          </cell>
          <cell r="I941">
            <v>3.7544000000000001E-2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1.0429000000000001E-2</v>
          </cell>
          <cell r="I942">
            <v>3.7544000000000001E-2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1.0429000000000001E-2</v>
          </cell>
          <cell r="I943">
            <v>3.7544000000000001E-2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1.0429000000000001E-2</v>
          </cell>
          <cell r="I944">
            <v>3.7544000000000001E-2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1.0429000000000001E-2</v>
          </cell>
          <cell r="I945">
            <v>3.7544000000000001E-2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1.0429000000000001E-2</v>
          </cell>
          <cell r="I946">
            <v>3.7544000000000001E-2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1.0429000000000001E-2</v>
          </cell>
          <cell r="I947">
            <v>3.7544000000000001E-2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1.0429000000000001E-2</v>
          </cell>
          <cell r="I948">
            <v>3.7544000000000001E-2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1.0429000000000001E-2</v>
          </cell>
          <cell r="I949">
            <v>3.7544000000000001E-2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1.0429000000000001E-2</v>
          </cell>
          <cell r="I950">
            <v>3.7544000000000001E-2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1.0429000000000001E-2</v>
          </cell>
          <cell r="I951">
            <v>3.7544000000000001E-2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1.0429000000000001E-2</v>
          </cell>
          <cell r="I952">
            <v>3.7544000000000001E-2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1.0429000000000001E-2</v>
          </cell>
          <cell r="I953">
            <v>3.7544000000000001E-2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1.0429000000000001E-2</v>
          </cell>
          <cell r="I954">
            <v>3.7544000000000001E-2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1.0429000000000001E-2</v>
          </cell>
          <cell r="I955">
            <v>3.7544000000000001E-2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1.0429000000000001E-2</v>
          </cell>
          <cell r="I956">
            <v>3.7544000000000001E-2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1.0429000000000001E-2</v>
          </cell>
          <cell r="I957">
            <v>3.7544000000000001E-2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1.0429000000000001E-2</v>
          </cell>
          <cell r="I958">
            <v>3.7544000000000001E-2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1.0429000000000001E-2</v>
          </cell>
          <cell r="I959">
            <v>3.7544000000000001E-2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1.0429000000000001E-2</v>
          </cell>
          <cell r="I960">
            <v>3.7544000000000001E-2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1.0429000000000001E-2</v>
          </cell>
          <cell r="I961">
            <v>3.7544000000000001E-2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1.0429000000000001E-2</v>
          </cell>
          <cell r="I962">
            <v>3.7544000000000001E-2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1.0429000000000001E-2</v>
          </cell>
          <cell r="I963">
            <v>3.7544000000000001E-2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1.0429000000000001E-2</v>
          </cell>
          <cell r="I964">
            <v>3.7544000000000001E-2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1.0429000000000001E-2</v>
          </cell>
          <cell r="I965">
            <v>3.7544000000000001E-2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1.0429000000000001E-2</v>
          </cell>
          <cell r="I966">
            <v>3.7544000000000001E-2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1.0429000000000001E-2</v>
          </cell>
          <cell r="I967">
            <v>3.7544000000000001E-2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1.0429000000000001E-2</v>
          </cell>
          <cell r="I968">
            <v>3.7544000000000001E-2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1.0429000000000001E-2</v>
          </cell>
          <cell r="I969">
            <v>3.7544000000000001E-2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1.0429000000000001E-2</v>
          </cell>
          <cell r="I970">
            <v>3.7544000000000001E-2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1.0429000000000001E-2</v>
          </cell>
          <cell r="I971">
            <v>3.7544000000000001E-2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1.0429000000000001E-2</v>
          </cell>
          <cell r="I972">
            <v>3.7544000000000001E-2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1.0429000000000001E-2</v>
          </cell>
          <cell r="I973">
            <v>3.7544000000000001E-2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1.0429000000000001E-2</v>
          </cell>
          <cell r="I974">
            <v>3.7544000000000001E-2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1.0429000000000001E-2</v>
          </cell>
          <cell r="I975">
            <v>3.7544000000000001E-2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1.0429000000000001E-2</v>
          </cell>
          <cell r="I976">
            <v>3.7544000000000001E-2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1.0429000000000001E-2</v>
          </cell>
          <cell r="I977">
            <v>3.7544000000000001E-2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1.0429000000000001E-2</v>
          </cell>
          <cell r="I978">
            <v>3.7544000000000001E-2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1.0429000000000001E-2</v>
          </cell>
          <cell r="I979">
            <v>3.7544000000000001E-2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1.0451999999999999E-2</v>
          </cell>
          <cell r="I980">
            <v>3.7627000000000001E-2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1.0451999999999999E-2</v>
          </cell>
          <cell r="I981">
            <v>3.7627000000000001E-2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1.0451999999999999E-2</v>
          </cell>
          <cell r="I982">
            <v>3.7627000000000001E-2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1.0451999999999999E-2</v>
          </cell>
          <cell r="I983">
            <v>3.7627000000000001E-2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1.0451999999999999E-2</v>
          </cell>
          <cell r="I984">
            <v>3.7627000000000001E-2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1.0451999999999999E-2</v>
          </cell>
          <cell r="I985">
            <v>3.7627000000000001E-2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1.0451999999999999E-2</v>
          </cell>
          <cell r="I986">
            <v>3.7627000000000001E-2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1.0462000000000001E-2</v>
          </cell>
          <cell r="I987">
            <v>3.7663000000000002E-2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1.0462000000000001E-2</v>
          </cell>
          <cell r="I988">
            <v>3.7663000000000002E-2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1.0462000000000001E-2</v>
          </cell>
          <cell r="I989">
            <v>3.7663000000000002E-2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1.0462000000000001E-2</v>
          </cell>
          <cell r="I990">
            <v>3.7663000000000002E-2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1.0462000000000001E-2</v>
          </cell>
          <cell r="I991">
            <v>3.7663000000000002E-2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1.0462000000000001E-2</v>
          </cell>
          <cell r="I992">
            <v>3.7663000000000002E-2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1.0462000000000001E-2</v>
          </cell>
          <cell r="I993">
            <v>3.7663000000000002E-2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1.0462000000000001E-2</v>
          </cell>
          <cell r="I994">
            <v>3.7663000000000002E-2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1.0462000000000001E-2</v>
          </cell>
          <cell r="I995">
            <v>3.7663000000000002E-2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1.0462000000000001E-2</v>
          </cell>
          <cell r="I996">
            <v>3.7663000000000002E-2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1.0462000000000001E-2</v>
          </cell>
          <cell r="I997">
            <v>3.7663000000000002E-2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1.0462000000000001E-2</v>
          </cell>
          <cell r="I998">
            <v>3.7663000000000002E-2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1.0462000000000001E-2</v>
          </cell>
          <cell r="I999">
            <v>3.7663000000000002E-2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1.0462000000000001E-2</v>
          </cell>
          <cell r="I1000">
            <v>3.7663000000000002E-2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1.0462000000000001E-2</v>
          </cell>
          <cell r="I1001">
            <v>3.7663000000000002E-2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1.0462000000000001E-2</v>
          </cell>
          <cell r="I1002">
            <v>3.7663000000000002E-2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1.0462000000000001E-2</v>
          </cell>
          <cell r="I1003">
            <v>3.7663000000000002E-2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1.0462000000000001E-2</v>
          </cell>
          <cell r="I1004">
            <v>3.7663000000000002E-2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1.0462000000000001E-2</v>
          </cell>
          <cell r="I1005">
            <v>3.7663000000000002E-2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1.0441000000000001E-2</v>
          </cell>
          <cell r="I1006">
            <v>3.7588000000000003E-2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1.0441000000000001E-2</v>
          </cell>
          <cell r="I1007">
            <v>3.7588000000000003E-2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1.0462000000000001E-2</v>
          </cell>
          <cell r="I1008">
            <v>3.7663000000000002E-2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1.0462000000000001E-2</v>
          </cell>
          <cell r="I1009">
            <v>3.7663000000000002E-2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1.0451999999999999E-2</v>
          </cell>
          <cell r="I1010">
            <v>3.7627000000000001E-2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1.0451999999999999E-2</v>
          </cell>
          <cell r="I1011">
            <v>3.7627000000000001E-2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1.0451999999999999E-2</v>
          </cell>
          <cell r="I1012">
            <v>3.7627000000000001E-2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1.0451999999999999E-2</v>
          </cell>
          <cell r="I1013">
            <v>3.7627000000000001E-2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1.0451999999999999E-2</v>
          </cell>
          <cell r="I1014">
            <v>3.7627000000000001E-2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1.0451999999999999E-2</v>
          </cell>
          <cell r="I1015">
            <v>3.7627000000000001E-2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1.043E-2</v>
          </cell>
          <cell r="I1016">
            <v>3.7547999999999998E-2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1.0432E-2</v>
          </cell>
          <cell r="I1017">
            <v>3.7554999999999998E-2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1.0432E-2</v>
          </cell>
          <cell r="I1018">
            <v>3.7554999999999998E-2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1.0432E-2</v>
          </cell>
          <cell r="I1019">
            <v>3.7554999999999998E-2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1.0432E-2</v>
          </cell>
          <cell r="I1020">
            <v>3.7554999999999998E-2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1.0432E-2</v>
          </cell>
          <cell r="I1021">
            <v>3.7554999999999998E-2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1.0432E-2</v>
          </cell>
          <cell r="I1022">
            <v>3.7554999999999998E-2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1.0432E-2</v>
          </cell>
          <cell r="I1023">
            <v>3.7554999999999998E-2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1.0463E-2</v>
          </cell>
          <cell r="I1024">
            <v>3.7666999999999999E-2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1.0462000000000001E-2</v>
          </cell>
          <cell r="I1026">
            <v>3.7663000000000002E-2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1.0462000000000001E-2</v>
          </cell>
          <cell r="I1027">
            <v>3.7663000000000002E-2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1.0462000000000001E-2</v>
          </cell>
          <cell r="I1028">
            <v>3.7663000000000002E-2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1.0485E-2</v>
          </cell>
          <cell r="I1043">
            <v>3.7746000000000002E-2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1.0485E-2</v>
          </cell>
          <cell r="I1044">
            <v>3.7746000000000002E-2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1.0485E-2</v>
          </cell>
          <cell r="I1045">
            <v>3.7746000000000002E-2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1.0485E-2</v>
          </cell>
          <cell r="I1046">
            <v>3.7746000000000002E-2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1.0888E-2</v>
          </cell>
          <cell r="I1047">
            <v>3.9197000000000003E-2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1.0888E-2</v>
          </cell>
          <cell r="I1048">
            <v>3.9197000000000003E-2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1.0888E-2</v>
          </cell>
          <cell r="I1049">
            <v>3.9197000000000003E-2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1.0888E-2</v>
          </cell>
          <cell r="I1050">
            <v>3.9197000000000003E-2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1.0888E-2</v>
          </cell>
          <cell r="I1051">
            <v>3.9197000000000003E-2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1.0888E-2</v>
          </cell>
          <cell r="I1052">
            <v>3.9197000000000003E-2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1.0888E-2</v>
          </cell>
          <cell r="I1053">
            <v>3.9197000000000003E-2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1.0888E-2</v>
          </cell>
          <cell r="I1054">
            <v>3.9197000000000003E-2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1.0888E-2</v>
          </cell>
          <cell r="I1055">
            <v>3.9197000000000003E-2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1.0909E-2</v>
          </cell>
          <cell r="I1056">
            <v>3.9272000000000001E-2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1.0423E-2</v>
          </cell>
          <cell r="I1057">
            <v>3.7523000000000001E-2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1.0423E-2</v>
          </cell>
          <cell r="I1058">
            <v>3.7523000000000001E-2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1.0423E-2</v>
          </cell>
          <cell r="I1059">
            <v>3.7523000000000001E-2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1.0456E-2</v>
          </cell>
          <cell r="I1060">
            <v>3.7642000000000002E-2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1.0619999999999999E-2</v>
          </cell>
          <cell r="I1061">
            <v>3.8232000000000002E-2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1.0897E-2</v>
          </cell>
          <cell r="I1062">
            <v>3.9229E-2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1.09E-2</v>
          </cell>
          <cell r="I1065">
            <v>3.9239999999999997E-2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1.047E-2</v>
          </cell>
          <cell r="I1066">
            <v>3.7692000000000003E-2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SM-AM019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1.0466E-2</v>
          </cell>
          <cell r="I1068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1.1004E-2</v>
          </cell>
          <cell r="I6">
            <v>3.9614000000000003E-2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1.1004E-2</v>
          </cell>
          <cell r="I7">
            <v>3.9614000000000003E-2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1.1004E-2</v>
          </cell>
          <cell r="I8">
            <v>3.9614000000000003E-2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1.0854000000000001E-2</v>
          </cell>
          <cell r="I9">
            <v>3.9073999999999998E-2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1.0468999999999999E-2</v>
          </cell>
          <cell r="I10">
            <v>3.7687999999999999E-2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1.0775E-2</v>
          </cell>
          <cell r="I11">
            <v>3.8789999999999998E-2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1.0472E-2</v>
          </cell>
          <cell r="I12">
            <v>3.7699000000000003E-2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1.0472E-2</v>
          </cell>
          <cell r="I13">
            <v>3.7699000000000003E-2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1.1013999999999999E-2</v>
          </cell>
          <cell r="I14">
            <v>3.9649999999999998E-2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1.1013999999999999E-2</v>
          </cell>
          <cell r="I15">
            <v>3.9649999999999998E-2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1.1013999999999999E-2</v>
          </cell>
          <cell r="I16">
            <v>3.9649999999999998E-2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1.1013999999999999E-2</v>
          </cell>
          <cell r="I17">
            <v>3.9649999999999998E-2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1.1013999999999999E-2</v>
          </cell>
          <cell r="I18">
            <v>3.9649999999999998E-2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1.1013999999999999E-2</v>
          </cell>
          <cell r="I19">
            <v>3.9649999999999998E-2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1.1013999999999999E-2</v>
          </cell>
          <cell r="I20">
            <v>3.9649999999999998E-2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1.1013999999999999E-2</v>
          </cell>
          <cell r="I21">
            <v>3.9649999999999998E-2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1.1013999999999999E-2</v>
          </cell>
          <cell r="I22">
            <v>3.9649999999999998E-2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1.1013999999999999E-2</v>
          </cell>
          <cell r="I23">
            <v>3.9649999999999998E-2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1.1013999999999999E-2</v>
          </cell>
          <cell r="I24">
            <v>3.9649999999999998E-2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1.1013999999999999E-2</v>
          </cell>
          <cell r="I25">
            <v>3.9649999999999998E-2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1.1013999999999999E-2</v>
          </cell>
          <cell r="I26">
            <v>3.9649999999999998E-2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1.1011999999999999E-2</v>
          </cell>
          <cell r="I27">
            <v>3.9642999999999998E-2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1.1011999999999999E-2</v>
          </cell>
          <cell r="I28">
            <v>3.9642999999999998E-2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1.1011999999999999E-2</v>
          </cell>
          <cell r="I29">
            <v>3.9642999999999998E-2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1.1011999999999999E-2</v>
          </cell>
          <cell r="I30">
            <v>3.9642999999999998E-2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1.1013E-2</v>
          </cell>
          <cell r="I31">
            <v>3.9647000000000002E-2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1.1013E-2</v>
          </cell>
          <cell r="I32">
            <v>3.9647000000000002E-2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1.1013E-2</v>
          </cell>
          <cell r="I33">
            <v>3.9647000000000002E-2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1.1013E-2</v>
          </cell>
          <cell r="I34">
            <v>3.9647000000000002E-2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1.1013E-2</v>
          </cell>
          <cell r="I35">
            <v>3.9647000000000002E-2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1.1013E-2</v>
          </cell>
          <cell r="I36">
            <v>3.9647000000000002E-2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1.0959E-2</v>
          </cell>
          <cell r="I37">
            <v>3.9452000000000001E-2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1.0959E-2</v>
          </cell>
          <cell r="I38">
            <v>3.9452000000000001E-2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1.0959E-2</v>
          </cell>
          <cell r="I39">
            <v>3.9452000000000001E-2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1.0959E-2</v>
          </cell>
          <cell r="I40">
            <v>3.9452000000000001E-2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1.0959E-2</v>
          </cell>
          <cell r="I41">
            <v>3.9452000000000001E-2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1.0959E-2</v>
          </cell>
          <cell r="I42">
            <v>3.9452000000000001E-2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1.0959E-2</v>
          </cell>
          <cell r="I43">
            <v>3.9452000000000001E-2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1.0959E-2</v>
          </cell>
          <cell r="I44">
            <v>3.9452000000000001E-2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1.0959E-2</v>
          </cell>
          <cell r="I45">
            <v>3.9452000000000001E-2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1.0959E-2</v>
          </cell>
          <cell r="I46">
            <v>3.9452000000000001E-2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1.0933E-2</v>
          </cell>
          <cell r="I47">
            <v>3.9358999999999998E-2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1.0933E-2</v>
          </cell>
          <cell r="I48">
            <v>3.9358999999999998E-2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1.0933E-2</v>
          </cell>
          <cell r="I49">
            <v>3.9358999999999998E-2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1.0933E-2</v>
          </cell>
          <cell r="I50">
            <v>3.9358999999999998E-2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1.0933E-2</v>
          </cell>
          <cell r="I51">
            <v>3.9358999999999998E-2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1.0133E-2</v>
          </cell>
          <cell r="I52">
            <v>3.6478999999999998E-2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1.0133E-2</v>
          </cell>
          <cell r="I53">
            <v>3.6478999999999998E-2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1.0133E-2</v>
          </cell>
          <cell r="I54">
            <v>3.6478999999999998E-2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1.0133E-2</v>
          </cell>
          <cell r="I55">
            <v>3.6478999999999998E-2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1.0133E-2</v>
          </cell>
          <cell r="I56">
            <v>3.6478999999999998E-2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1.0133E-2</v>
          </cell>
          <cell r="I57">
            <v>3.6478999999999998E-2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1.0133E-2</v>
          </cell>
          <cell r="I58">
            <v>3.6478999999999998E-2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1.0133E-2</v>
          </cell>
          <cell r="I59">
            <v>3.6478999999999998E-2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1.0133E-2</v>
          </cell>
          <cell r="I60">
            <v>3.6478999999999998E-2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1.0133E-2</v>
          </cell>
          <cell r="I61">
            <v>3.6478999999999998E-2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1.0133E-2</v>
          </cell>
          <cell r="I62">
            <v>3.6478999999999998E-2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1.0912E-2</v>
          </cell>
          <cell r="I63">
            <v>3.9282999999999998E-2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1.0912E-2</v>
          </cell>
          <cell r="I64">
            <v>3.9282999999999998E-2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1.0912E-2</v>
          </cell>
          <cell r="I65">
            <v>3.9282999999999998E-2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1.0912E-2</v>
          </cell>
          <cell r="I66">
            <v>3.9282999999999998E-2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1.0912E-2</v>
          </cell>
          <cell r="I67">
            <v>3.9282999999999998E-2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1.0912E-2</v>
          </cell>
          <cell r="I68">
            <v>3.9282999999999998E-2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1.0912E-2</v>
          </cell>
          <cell r="I69">
            <v>3.9282999999999998E-2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1.0912E-2</v>
          </cell>
          <cell r="I70">
            <v>3.9282999999999998E-2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1.0912E-2</v>
          </cell>
          <cell r="I71">
            <v>3.9282999999999998E-2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1.0912E-2</v>
          </cell>
          <cell r="I72">
            <v>3.9282999999999998E-2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1.0912E-2</v>
          </cell>
          <cell r="I73">
            <v>3.9282999999999998E-2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1.0912E-2</v>
          </cell>
          <cell r="I74">
            <v>3.9282999999999998E-2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1.093E-2</v>
          </cell>
          <cell r="I75">
            <v>3.9348000000000001E-2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1.093E-2</v>
          </cell>
          <cell r="I76">
            <v>3.9348000000000001E-2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1.093E-2</v>
          </cell>
          <cell r="I77">
            <v>3.9348000000000001E-2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1.093E-2</v>
          </cell>
          <cell r="I78">
            <v>3.9348000000000001E-2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1.0942E-2</v>
          </cell>
          <cell r="I79">
            <v>3.9391000000000002E-2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1.0942E-2</v>
          </cell>
          <cell r="I80">
            <v>3.9391000000000002E-2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1.0942E-2</v>
          </cell>
          <cell r="I81">
            <v>3.9391000000000002E-2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1.0942E-2</v>
          </cell>
          <cell r="I82">
            <v>3.9391000000000002E-2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1.0942E-2</v>
          </cell>
          <cell r="I83">
            <v>3.9391000000000002E-2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1.0942E-2</v>
          </cell>
          <cell r="I84">
            <v>3.9391000000000002E-2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1.0942E-2</v>
          </cell>
          <cell r="I85">
            <v>3.9391000000000002E-2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1.0988E-2</v>
          </cell>
          <cell r="I86">
            <v>3.9557000000000002E-2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1.0988E-2</v>
          </cell>
          <cell r="I87">
            <v>3.9557000000000002E-2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1.0988E-2</v>
          </cell>
          <cell r="I88">
            <v>3.9557000000000002E-2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1.0988E-2</v>
          </cell>
          <cell r="I89">
            <v>3.9557000000000002E-2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1.0988E-2</v>
          </cell>
          <cell r="I90">
            <v>3.9557000000000002E-2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1.0988E-2</v>
          </cell>
          <cell r="I91">
            <v>3.9557000000000002E-2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1.0988E-2</v>
          </cell>
          <cell r="I92">
            <v>3.9557000000000002E-2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1.0442E-2</v>
          </cell>
          <cell r="I93">
            <v>3.7590999999999999E-2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1.0481000000000001E-2</v>
          </cell>
          <cell r="I94">
            <v>3.7732000000000002E-2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1.093E-2</v>
          </cell>
          <cell r="I95">
            <v>3.9348000000000001E-2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1.093E-2</v>
          </cell>
          <cell r="I96">
            <v>3.9348000000000001E-2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1.093E-2</v>
          </cell>
          <cell r="I97">
            <v>3.9348000000000001E-2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1.093E-2</v>
          </cell>
          <cell r="I98">
            <v>3.9348000000000001E-2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1.093E-2</v>
          </cell>
          <cell r="I99">
            <v>3.9348000000000001E-2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1.093E-2</v>
          </cell>
          <cell r="I100">
            <v>3.9348000000000001E-2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1.093E-2</v>
          </cell>
          <cell r="I101">
            <v>3.9348000000000001E-2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1.1724E-2</v>
          </cell>
          <cell r="I102">
            <v>4.2206E-2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1.1724E-2</v>
          </cell>
          <cell r="I103">
            <v>4.2206E-2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1.1724E-2</v>
          </cell>
          <cell r="I104">
            <v>4.2206E-2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1.1724E-2</v>
          </cell>
          <cell r="I105">
            <v>4.2206E-2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1.1205E-2</v>
          </cell>
          <cell r="I106">
            <v>4.0337999999999999E-2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1.1205E-2</v>
          </cell>
          <cell r="I107">
            <v>4.0337999999999999E-2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1.1205E-2</v>
          </cell>
          <cell r="I108">
            <v>4.0337999999999999E-2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1.0983E-2</v>
          </cell>
          <cell r="I109">
            <v>3.9538999999999998E-2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1.0954E-2</v>
          </cell>
          <cell r="I110">
            <v>3.9433999999999997E-2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1.0954E-2</v>
          </cell>
          <cell r="I111">
            <v>3.9433999999999997E-2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1.0954E-2</v>
          </cell>
          <cell r="I112">
            <v>3.9433999999999997E-2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1.0954E-2</v>
          </cell>
          <cell r="I113">
            <v>3.9433999999999997E-2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1.0954E-2</v>
          </cell>
          <cell r="I114">
            <v>3.9433999999999997E-2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1.0954E-2</v>
          </cell>
          <cell r="I115">
            <v>3.9433999999999997E-2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1.0954E-2</v>
          </cell>
          <cell r="I116">
            <v>3.9433999999999997E-2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1.0954E-2</v>
          </cell>
          <cell r="I117">
            <v>3.9433999999999997E-2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1.0954E-2</v>
          </cell>
          <cell r="I118">
            <v>3.9433999999999997E-2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1.0867999999999999E-2</v>
          </cell>
          <cell r="I119">
            <v>3.9125E-2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1.0867999999999999E-2</v>
          </cell>
          <cell r="I120">
            <v>3.9125E-2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1.1724E-2</v>
          </cell>
          <cell r="I121">
            <v>4.2206E-2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1.0337000000000001E-2</v>
          </cell>
          <cell r="I122">
            <v>3.7213000000000003E-2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1.0337000000000001E-2</v>
          </cell>
          <cell r="I123">
            <v>3.7213000000000003E-2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1.1008E-2</v>
          </cell>
          <cell r="I124">
            <v>3.9628999999999998E-2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1.1008E-2</v>
          </cell>
          <cell r="I125">
            <v>3.9628999999999998E-2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1.1008E-2</v>
          </cell>
          <cell r="I126">
            <v>3.9628999999999998E-2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1.1008E-2</v>
          </cell>
          <cell r="I127">
            <v>3.9628999999999998E-2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1.1008E-2</v>
          </cell>
          <cell r="I128">
            <v>3.9628999999999998E-2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1.1008E-2</v>
          </cell>
          <cell r="I129">
            <v>3.9628999999999998E-2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1.1008E-2</v>
          </cell>
          <cell r="I130">
            <v>3.9628999999999998E-2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1.1008E-2</v>
          </cell>
          <cell r="I131">
            <v>3.9628999999999998E-2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1.1008E-2</v>
          </cell>
          <cell r="I132">
            <v>3.9628999999999998E-2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1.1008E-2</v>
          </cell>
          <cell r="I133">
            <v>3.9628999999999998E-2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1.1008E-2</v>
          </cell>
          <cell r="I134">
            <v>3.9628999999999998E-2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1.0222999999999999E-2</v>
          </cell>
          <cell r="I135">
            <v>3.6803000000000002E-2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1.0222999999999999E-2</v>
          </cell>
          <cell r="I136">
            <v>3.6803000000000002E-2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1.0971E-2</v>
          </cell>
          <cell r="I137">
            <v>3.9496000000000003E-2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1.0971E-2</v>
          </cell>
          <cell r="I138">
            <v>3.9496000000000003E-2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1.0971E-2</v>
          </cell>
          <cell r="I139">
            <v>3.9496000000000003E-2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1.0971E-2</v>
          </cell>
          <cell r="I140">
            <v>3.9496000000000003E-2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1.0971E-2</v>
          </cell>
          <cell r="I141">
            <v>3.9496000000000003E-2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1.0971E-2</v>
          </cell>
          <cell r="I142">
            <v>3.9496000000000003E-2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1.0971E-2</v>
          </cell>
          <cell r="I143">
            <v>3.9496000000000003E-2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1.0971E-2</v>
          </cell>
          <cell r="I144">
            <v>3.9496000000000003E-2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1.0954999999999999E-2</v>
          </cell>
          <cell r="I145">
            <v>3.9438000000000001E-2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1.0954999999999999E-2</v>
          </cell>
          <cell r="I146">
            <v>3.9438000000000001E-2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1.093E-2</v>
          </cell>
          <cell r="I147">
            <v>3.9348000000000001E-2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1.093E-2</v>
          </cell>
          <cell r="I148">
            <v>3.9348000000000001E-2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1.093E-2</v>
          </cell>
          <cell r="I149">
            <v>3.9348000000000001E-2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1.093E-2</v>
          </cell>
          <cell r="I150">
            <v>3.9348000000000001E-2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1.093E-2</v>
          </cell>
          <cell r="I151">
            <v>3.9348000000000001E-2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1.093E-2</v>
          </cell>
          <cell r="I152">
            <v>3.9348000000000001E-2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1.093E-2</v>
          </cell>
          <cell r="I153">
            <v>3.9348000000000001E-2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1.093E-2</v>
          </cell>
          <cell r="I154">
            <v>3.9348000000000001E-2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1.093E-2</v>
          </cell>
          <cell r="I155">
            <v>3.9348000000000001E-2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1.0977000000000001E-2</v>
          </cell>
          <cell r="I156">
            <v>3.9516999999999997E-2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1.0977000000000001E-2</v>
          </cell>
          <cell r="I157">
            <v>3.9516999999999997E-2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1.0977000000000001E-2</v>
          </cell>
          <cell r="I158">
            <v>3.9516999999999997E-2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1.0977000000000001E-2</v>
          </cell>
          <cell r="I159">
            <v>3.9516999999999997E-2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1.0977000000000001E-2</v>
          </cell>
          <cell r="I160">
            <v>3.9516999999999997E-2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1.0977000000000001E-2</v>
          </cell>
          <cell r="I161">
            <v>3.9516999999999997E-2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1.0977000000000001E-2</v>
          </cell>
          <cell r="I162">
            <v>3.9516999999999997E-2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1.0949E-2</v>
          </cell>
          <cell r="I163">
            <v>3.9416E-2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1.0949E-2</v>
          </cell>
          <cell r="I164">
            <v>3.9416E-2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1.0949E-2</v>
          </cell>
          <cell r="I165">
            <v>3.9416E-2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1.0949E-2</v>
          </cell>
          <cell r="I166">
            <v>3.9416E-2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1.0949E-2</v>
          </cell>
          <cell r="I167">
            <v>3.9416E-2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1.0949E-2</v>
          </cell>
          <cell r="I168">
            <v>3.9416E-2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1.0949E-2</v>
          </cell>
          <cell r="I169">
            <v>3.9416E-2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1.0949E-2</v>
          </cell>
          <cell r="I170">
            <v>3.9416E-2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1.0949E-2</v>
          </cell>
          <cell r="I171">
            <v>3.9416E-2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1.0949E-2</v>
          </cell>
          <cell r="I172">
            <v>3.9416E-2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1.0949E-2</v>
          </cell>
          <cell r="I173">
            <v>3.9416E-2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1.0949E-2</v>
          </cell>
          <cell r="I174">
            <v>3.9416E-2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1.0949E-2</v>
          </cell>
          <cell r="I175">
            <v>3.9416E-2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1.0949E-2</v>
          </cell>
          <cell r="I176">
            <v>3.9416E-2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1.0949E-2</v>
          </cell>
          <cell r="I177">
            <v>3.9416E-2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1.0949E-2</v>
          </cell>
          <cell r="I178">
            <v>3.9416E-2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1.0949E-2</v>
          </cell>
          <cell r="I179">
            <v>3.9416E-2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1.0949E-2</v>
          </cell>
          <cell r="I180">
            <v>3.9416E-2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1.0949E-2</v>
          </cell>
          <cell r="I181">
            <v>3.9416E-2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1.0949E-2</v>
          </cell>
          <cell r="I182">
            <v>3.9416E-2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1.0949E-2</v>
          </cell>
          <cell r="I183">
            <v>3.9416E-2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1.0949E-2</v>
          </cell>
          <cell r="I184">
            <v>3.9416E-2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1.0936E-2</v>
          </cell>
          <cell r="I185">
            <v>3.9370000000000002E-2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1.0936E-2</v>
          </cell>
          <cell r="I186">
            <v>3.9370000000000002E-2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1.0936E-2</v>
          </cell>
          <cell r="I187">
            <v>3.9370000000000002E-2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1.0936E-2</v>
          </cell>
          <cell r="I188">
            <v>3.9370000000000002E-2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1.0936E-2</v>
          </cell>
          <cell r="I189">
            <v>3.9370000000000002E-2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1.0936E-2</v>
          </cell>
          <cell r="I190">
            <v>3.9370000000000002E-2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1.0936E-2</v>
          </cell>
          <cell r="I191">
            <v>3.9370000000000002E-2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1.0936E-2</v>
          </cell>
          <cell r="I192">
            <v>3.9370000000000002E-2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1.0936E-2</v>
          </cell>
          <cell r="I193">
            <v>3.9370000000000002E-2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1.0936E-2</v>
          </cell>
          <cell r="I194">
            <v>3.9370000000000002E-2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1.0936E-2</v>
          </cell>
          <cell r="I195">
            <v>3.9370000000000002E-2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1.0191E-2</v>
          </cell>
          <cell r="I196">
            <v>3.6687999999999998E-2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1.0191E-2</v>
          </cell>
          <cell r="I197">
            <v>3.6687999999999998E-2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1.0191E-2</v>
          </cell>
          <cell r="I198">
            <v>3.6687999999999998E-2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1.0191E-2</v>
          </cell>
          <cell r="I199">
            <v>3.6687999999999998E-2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1.0191E-2</v>
          </cell>
          <cell r="I200">
            <v>3.6687999999999998E-2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1.0191E-2</v>
          </cell>
          <cell r="I201">
            <v>3.6687999999999998E-2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1.0191E-2</v>
          </cell>
          <cell r="I202">
            <v>3.6687999999999998E-2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1.0191E-2</v>
          </cell>
          <cell r="I203">
            <v>3.6687999999999998E-2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1.0191E-2</v>
          </cell>
          <cell r="I204">
            <v>3.6687999999999998E-2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1.0191E-2</v>
          </cell>
          <cell r="I205">
            <v>3.6687999999999998E-2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1.0191E-2</v>
          </cell>
          <cell r="I206">
            <v>3.6687999999999998E-2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1.0191E-2</v>
          </cell>
          <cell r="I207">
            <v>3.6687999999999998E-2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1.0191E-2</v>
          </cell>
          <cell r="I208">
            <v>3.6687999999999998E-2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1.0191E-2</v>
          </cell>
          <cell r="I209">
            <v>3.6687999999999998E-2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1.0191E-2</v>
          </cell>
          <cell r="I210">
            <v>3.6687999999999998E-2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1.0191E-2</v>
          </cell>
          <cell r="I211">
            <v>3.6687999999999998E-2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1.0191E-2</v>
          </cell>
          <cell r="I212">
            <v>3.6687999999999998E-2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1.047E-2</v>
          </cell>
          <cell r="I213">
            <v>3.7692000000000003E-2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1.047E-2</v>
          </cell>
          <cell r="I214">
            <v>3.7692000000000003E-2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1.047E-2</v>
          </cell>
          <cell r="I215">
            <v>3.7692000000000003E-2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1.047E-2</v>
          </cell>
          <cell r="I216">
            <v>3.7692000000000003E-2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1.047E-2</v>
          </cell>
          <cell r="I217">
            <v>3.7692000000000003E-2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1.047E-2</v>
          </cell>
          <cell r="I218">
            <v>3.7692000000000003E-2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1.047E-2</v>
          </cell>
          <cell r="I219">
            <v>3.7692000000000003E-2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1.047E-2</v>
          </cell>
          <cell r="I220">
            <v>3.7692000000000003E-2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1.047E-2</v>
          </cell>
          <cell r="I221">
            <v>3.7692000000000003E-2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1.0463E-2</v>
          </cell>
          <cell r="I222">
            <v>3.7666999999999999E-2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1.0463E-2</v>
          </cell>
          <cell r="I223">
            <v>3.7666999999999999E-2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1.0468E-2</v>
          </cell>
          <cell r="I224">
            <v>3.7685000000000003E-2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1.0468E-2</v>
          </cell>
          <cell r="I225">
            <v>3.7685000000000003E-2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1.0468999999999999E-2</v>
          </cell>
          <cell r="I226">
            <v>3.7687999999999999E-2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1.0468999999999999E-2</v>
          </cell>
          <cell r="I227">
            <v>3.7687999999999999E-2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1.0468999999999999E-2</v>
          </cell>
          <cell r="I228">
            <v>3.7687999999999999E-2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1.047E-2</v>
          </cell>
          <cell r="I229">
            <v>3.7692000000000003E-2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1.0980999999999999E-2</v>
          </cell>
          <cell r="I230">
            <v>3.9531999999999998E-2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1.0980999999999999E-2</v>
          </cell>
          <cell r="I231">
            <v>3.9531999999999998E-2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1.0980999999999999E-2</v>
          </cell>
          <cell r="I232">
            <v>3.9531999999999998E-2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1.0980999999999999E-2</v>
          </cell>
          <cell r="I233">
            <v>3.9531999999999998E-2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1.0980999999999999E-2</v>
          </cell>
          <cell r="I234">
            <v>3.9531999999999998E-2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1.0980999999999999E-2</v>
          </cell>
          <cell r="I235">
            <v>3.9531999999999998E-2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1.0980999999999999E-2</v>
          </cell>
          <cell r="I236">
            <v>3.9531999999999998E-2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1.0980999999999999E-2</v>
          </cell>
          <cell r="I237">
            <v>3.9531999999999998E-2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1.0980999999999999E-2</v>
          </cell>
          <cell r="I238">
            <v>3.9531999999999998E-2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1.0980999999999999E-2</v>
          </cell>
          <cell r="I239">
            <v>3.9531999999999998E-2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1.0980999999999999E-2</v>
          </cell>
          <cell r="I240">
            <v>3.9531999999999998E-2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1.0980999999999999E-2</v>
          </cell>
          <cell r="I241">
            <v>3.9531999999999998E-2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1.0980999999999999E-2</v>
          </cell>
          <cell r="I242">
            <v>3.9531999999999998E-2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1.0919E-2</v>
          </cell>
          <cell r="I243">
            <v>3.9308000000000003E-2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1.0919E-2</v>
          </cell>
          <cell r="I244">
            <v>3.9308000000000003E-2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1.0919E-2</v>
          </cell>
          <cell r="I245">
            <v>3.9308000000000003E-2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1.0919E-2</v>
          </cell>
          <cell r="I246">
            <v>3.9308000000000003E-2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1.0959999999999999E-2</v>
          </cell>
          <cell r="I247">
            <v>3.9455999999999998E-2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1.0959999999999999E-2</v>
          </cell>
          <cell r="I248">
            <v>3.9455999999999998E-2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1.0980999999999999E-2</v>
          </cell>
          <cell r="I249">
            <v>3.9531999999999998E-2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1.0980999999999999E-2</v>
          </cell>
          <cell r="I250">
            <v>3.9531999999999998E-2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1.0980999999999999E-2</v>
          </cell>
          <cell r="I251">
            <v>3.9531999999999998E-2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1.0980999999999999E-2</v>
          </cell>
          <cell r="I252">
            <v>3.9531999999999998E-2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1.089E-2</v>
          </cell>
          <cell r="I253">
            <v>3.9204000000000003E-2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1.089E-2</v>
          </cell>
          <cell r="I254">
            <v>3.9204000000000003E-2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1.0952999999999999E-2</v>
          </cell>
          <cell r="I255">
            <v>3.9431000000000001E-2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1.0916E-2</v>
          </cell>
          <cell r="I256">
            <v>3.9298E-2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1.0952999999999999E-2</v>
          </cell>
          <cell r="I257">
            <v>3.9431000000000001E-2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1.0952999999999999E-2</v>
          </cell>
          <cell r="I258">
            <v>3.9431000000000001E-2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1.0487E-2</v>
          </cell>
          <cell r="I259">
            <v>3.7753000000000002E-2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1.0884E-2</v>
          </cell>
          <cell r="I260">
            <v>3.9182000000000002E-2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1.0884E-2</v>
          </cell>
          <cell r="I261">
            <v>3.9182000000000002E-2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1.0884E-2</v>
          </cell>
          <cell r="I262">
            <v>3.9182000000000002E-2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1.0884E-2</v>
          </cell>
          <cell r="I263">
            <v>3.9182000000000002E-2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1.0884E-2</v>
          </cell>
          <cell r="I264">
            <v>3.9182000000000002E-2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1.0884E-2</v>
          </cell>
          <cell r="I265">
            <v>3.9182000000000002E-2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1.0884E-2</v>
          </cell>
          <cell r="I266">
            <v>3.9182000000000002E-2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1.0884E-2</v>
          </cell>
          <cell r="I267">
            <v>3.9182000000000002E-2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1.0884E-2</v>
          </cell>
          <cell r="I268">
            <v>3.9182000000000002E-2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1.0884E-2</v>
          </cell>
          <cell r="I269">
            <v>3.9182000000000002E-2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1.089E-2</v>
          </cell>
          <cell r="I270">
            <v>3.9204000000000003E-2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1.089E-2</v>
          </cell>
          <cell r="I271">
            <v>3.9204000000000003E-2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1.089E-2</v>
          </cell>
          <cell r="I272">
            <v>3.9204000000000003E-2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1.089E-2</v>
          </cell>
          <cell r="I273">
            <v>3.9204000000000003E-2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1.089E-2</v>
          </cell>
          <cell r="I274">
            <v>3.9204000000000003E-2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1.0826000000000001E-2</v>
          </cell>
          <cell r="I275">
            <v>3.8974000000000002E-2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1.0826000000000001E-2</v>
          </cell>
          <cell r="I276">
            <v>3.8974000000000002E-2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1.0826000000000001E-2</v>
          </cell>
          <cell r="I277">
            <v>3.8974000000000002E-2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1.0826000000000001E-2</v>
          </cell>
          <cell r="I278">
            <v>3.8974000000000002E-2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1.0826000000000001E-2</v>
          </cell>
          <cell r="I279">
            <v>3.8974000000000002E-2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1.0338999999999999E-2</v>
          </cell>
          <cell r="I280">
            <v>3.7220000000000003E-2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1.0335E-2</v>
          </cell>
          <cell r="I281">
            <v>3.7206000000000003E-2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1.0335E-2</v>
          </cell>
          <cell r="I282">
            <v>3.7206000000000003E-2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1.0335E-2</v>
          </cell>
          <cell r="I283">
            <v>3.7206000000000003E-2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1.0959999999999999E-2</v>
          </cell>
          <cell r="I284">
            <v>3.9455999999999998E-2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1.0931E-2</v>
          </cell>
          <cell r="I285">
            <v>3.9351999999999998E-2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1.0917E-2</v>
          </cell>
          <cell r="I286">
            <v>3.9301000000000003E-2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1.0501E-2</v>
          </cell>
          <cell r="I287">
            <v>3.7803999999999997E-2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1.0795000000000001E-2</v>
          </cell>
          <cell r="I288">
            <v>3.8862000000000001E-2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1.0795000000000001E-2</v>
          </cell>
          <cell r="I289">
            <v>3.8862000000000001E-2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1.0784E-2</v>
          </cell>
          <cell r="I290">
            <v>3.8822000000000002E-2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1.0784E-2</v>
          </cell>
          <cell r="I291">
            <v>3.8822000000000002E-2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1.0784E-2</v>
          </cell>
          <cell r="I292">
            <v>3.8822000000000002E-2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1.0784E-2</v>
          </cell>
          <cell r="I293">
            <v>3.8822000000000002E-2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1.0743000000000001E-2</v>
          </cell>
          <cell r="I294">
            <v>3.8675000000000001E-2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1.0743000000000001E-2</v>
          </cell>
          <cell r="I295">
            <v>3.8675000000000001E-2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1.0784E-2</v>
          </cell>
          <cell r="I296">
            <v>3.8822000000000002E-2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1.0784E-2</v>
          </cell>
          <cell r="I297">
            <v>3.8822000000000002E-2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1.0784E-2</v>
          </cell>
          <cell r="I298">
            <v>3.8822000000000002E-2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1.0784E-2</v>
          </cell>
          <cell r="I299">
            <v>3.8822000000000002E-2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1.0784E-2</v>
          </cell>
          <cell r="I300">
            <v>3.8822000000000002E-2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1.0661E-2</v>
          </cell>
          <cell r="I301">
            <v>3.8379999999999997E-2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1.0661E-2</v>
          </cell>
          <cell r="I302">
            <v>3.8379999999999997E-2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1.0661E-2</v>
          </cell>
          <cell r="I303">
            <v>3.8379999999999997E-2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1.0661E-2</v>
          </cell>
          <cell r="I304">
            <v>3.8379999999999997E-2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1.0566000000000001E-2</v>
          </cell>
          <cell r="I305">
            <v>3.8038000000000002E-2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1.0566000000000001E-2</v>
          </cell>
          <cell r="I306">
            <v>3.8038000000000002E-2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1.0566000000000001E-2</v>
          </cell>
          <cell r="I307">
            <v>3.8038000000000002E-2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1.0562999999999999E-2</v>
          </cell>
          <cell r="I308">
            <v>3.8026999999999998E-2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1.0562999999999999E-2</v>
          </cell>
          <cell r="I309">
            <v>3.8026999999999998E-2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1.0562999999999999E-2</v>
          </cell>
          <cell r="I310">
            <v>3.8026999999999998E-2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1.0710000000000001E-2</v>
          </cell>
          <cell r="I311">
            <v>3.8556E-2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1.0710000000000001E-2</v>
          </cell>
          <cell r="I312">
            <v>3.8556E-2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1.0710000000000001E-2</v>
          </cell>
          <cell r="I313">
            <v>3.8556E-2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1.0710000000000001E-2</v>
          </cell>
          <cell r="I314">
            <v>3.8556E-2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1.0710000000000001E-2</v>
          </cell>
          <cell r="I315">
            <v>3.8556E-2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1.0710000000000001E-2</v>
          </cell>
          <cell r="I316">
            <v>3.8556E-2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1.0710000000000001E-2</v>
          </cell>
          <cell r="I317">
            <v>3.8556E-2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1.0710000000000001E-2</v>
          </cell>
          <cell r="I318">
            <v>3.8556E-2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1.0919E-2</v>
          </cell>
          <cell r="I319">
            <v>3.9308000000000003E-2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1.0919E-2</v>
          </cell>
          <cell r="I320">
            <v>3.9308000000000003E-2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1.0919E-2</v>
          </cell>
          <cell r="I321">
            <v>3.9308000000000003E-2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1.0919E-2</v>
          </cell>
          <cell r="I322">
            <v>3.9308000000000003E-2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1.0919E-2</v>
          </cell>
          <cell r="I323">
            <v>3.9308000000000003E-2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1.0919E-2</v>
          </cell>
          <cell r="I324">
            <v>3.9308000000000003E-2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1.0919E-2</v>
          </cell>
          <cell r="I325">
            <v>3.9308000000000003E-2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1.0919E-2</v>
          </cell>
          <cell r="I326">
            <v>3.9308000000000003E-2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1.0919E-2</v>
          </cell>
          <cell r="I327">
            <v>3.9308000000000003E-2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1.0919E-2</v>
          </cell>
          <cell r="I328">
            <v>3.9308000000000003E-2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1.0732E-2</v>
          </cell>
          <cell r="I329">
            <v>3.8635000000000003E-2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1.0732E-2</v>
          </cell>
          <cell r="I330">
            <v>3.8635000000000003E-2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1.0732E-2</v>
          </cell>
          <cell r="I331">
            <v>3.8635000000000003E-2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1.0732E-2</v>
          </cell>
          <cell r="I332">
            <v>3.8635000000000003E-2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1.0732E-2</v>
          </cell>
          <cell r="I333">
            <v>3.8635000000000003E-2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1.0732E-2</v>
          </cell>
          <cell r="I334">
            <v>3.8635000000000003E-2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1.0732E-2</v>
          </cell>
          <cell r="I335">
            <v>3.8635000000000003E-2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1.0732E-2</v>
          </cell>
          <cell r="I336">
            <v>3.8635000000000003E-2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1.0732E-2</v>
          </cell>
          <cell r="I337">
            <v>3.8635000000000003E-2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1.0732E-2</v>
          </cell>
          <cell r="I338">
            <v>3.8635000000000003E-2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1.0732E-2</v>
          </cell>
          <cell r="I339">
            <v>3.8635000000000003E-2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1.0732E-2</v>
          </cell>
          <cell r="I340">
            <v>3.8635000000000003E-2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1.0732E-2</v>
          </cell>
          <cell r="I341">
            <v>3.8635000000000003E-2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1.0732E-2</v>
          </cell>
          <cell r="I342">
            <v>3.8635000000000003E-2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1.0732E-2</v>
          </cell>
          <cell r="I343">
            <v>3.8635000000000003E-2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1.0732E-2</v>
          </cell>
          <cell r="I344">
            <v>3.8635000000000003E-2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1.0732E-2</v>
          </cell>
          <cell r="I345">
            <v>3.8635000000000003E-2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1.0732E-2</v>
          </cell>
          <cell r="I346">
            <v>3.8635000000000003E-2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1.0732E-2</v>
          </cell>
          <cell r="I347">
            <v>3.8635000000000003E-2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1.0732E-2</v>
          </cell>
          <cell r="I348">
            <v>3.8635000000000003E-2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1.0732E-2</v>
          </cell>
          <cell r="I349">
            <v>3.8635000000000003E-2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1.0732E-2</v>
          </cell>
          <cell r="I350">
            <v>3.8635000000000003E-2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1.0732E-2</v>
          </cell>
          <cell r="I351">
            <v>3.8635000000000003E-2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1.0732E-2</v>
          </cell>
          <cell r="I352">
            <v>3.8635000000000003E-2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1.0732E-2</v>
          </cell>
          <cell r="I353">
            <v>3.8635000000000003E-2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1.0732E-2</v>
          </cell>
          <cell r="I354">
            <v>3.8635000000000003E-2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1.0732E-2</v>
          </cell>
          <cell r="I355">
            <v>3.8635000000000003E-2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1.0732E-2</v>
          </cell>
          <cell r="I356">
            <v>3.8635000000000003E-2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1.0732E-2</v>
          </cell>
          <cell r="I357">
            <v>3.8635000000000003E-2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1.0732E-2</v>
          </cell>
          <cell r="I358">
            <v>3.8635000000000003E-2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1.0732E-2</v>
          </cell>
          <cell r="I359">
            <v>3.8635000000000003E-2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1.0732E-2</v>
          </cell>
          <cell r="I360">
            <v>3.8635000000000003E-2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1.0732E-2</v>
          </cell>
          <cell r="I361">
            <v>3.8635000000000003E-2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1.0732E-2</v>
          </cell>
          <cell r="I362">
            <v>3.8635000000000003E-2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1.0732E-2</v>
          </cell>
          <cell r="I363">
            <v>3.8635000000000003E-2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1.0732E-2</v>
          </cell>
          <cell r="I364">
            <v>3.8635000000000003E-2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1.0732E-2</v>
          </cell>
          <cell r="I365">
            <v>3.8635000000000003E-2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1.0732E-2</v>
          </cell>
          <cell r="I366">
            <v>3.8635000000000003E-2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1.0732E-2</v>
          </cell>
          <cell r="I367">
            <v>3.8635000000000003E-2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1.0732E-2</v>
          </cell>
          <cell r="I368">
            <v>3.8635000000000003E-2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1.0732E-2</v>
          </cell>
          <cell r="I369">
            <v>3.8635000000000003E-2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1.0732E-2</v>
          </cell>
          <cell r="I370">
            <v>3.8635000000000003E-2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1.0732E-2</v>
          </cell>
          <cell r="I371">
            <v>3.8635000000000003E-2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1.0732999999999999E-2</v>
          </cell>
          <cell r="I372">
            <v>3.8639E-2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1.0732999999999999E-2</v>
          </cell>
          <cell r="I373">
            <v>3.8639E-2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1.0732999999999999E-2</v>
          </cell>
          <cell r="I374">
            <v>3.8639E-2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1.0732999999999999E-2</v>
          </cell>
          <cell r="I375">
            <v>3.8639E-2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1.0732999999999999E-2</v>
          </cell>
          <cell r="I376">
            <v>3.8639E-2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1.0751E-2</v>
          </cell>
          <cell r="I377">
            <v>3.8704000000000002E-2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1.0751E-2</v>
          </cell>
          <cell r="I378">
            <v>3.8704000000000002E-2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1.0751E-2</v>
          </cell>
          <cell r="I379">
            <v>3.8704000000000002E-2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1.0751E-2</v>
          </cell>
          <cell r="I380">
            <v>3.8704000000000002E-2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1.0751E-2</v>
          </cell>
          <cell r="I381">
            <v>3.8704000000000002E-2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1.0710000000000001E-2</v>
          </cell>
          <cell r="I382">
            <v>3.8556E-2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1.0710000000000001E-2</v>
          </cell>
          <cell r="I383">
            <v>3.8556E-2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1.0710000000000001E-2</v>
          </cell>
          <cell r="I384">
            <v>3.8556E-2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1.0710000000000001E-2</v>
          </cell>
          <cell r="I385">
            <v>3.8556E-2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1.0744E-2</v>
          </cell>
          <cell r="I386">
            <v>3.8677999999999997E-2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1.0744E-2</v>
          </cell>
          <cell r="I387">
            <v>3.8677999999999997E-2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1.0744E-2</v>
          </cell>
          <cell r="I388">
            <v>3.8677999999999997E-2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1.0744E-2</v>
          </cell>
          <cell r="I389">
            <v>3.8677999999999997E-2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1.0744E-2</v>
          </cell>
          <cell r="I390">
            <v>3.8677999999999997E-2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1.0744E-2</v>
          </cell>
          <cell r="I391">
            <v>3.8677999999999997E-2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1.0744E-2</v>
          </cell>
          <cell r="I392">
            <v>3.8677999999999997E-2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1.0744E-2</v>
          </cell>
          <cell r="I393">
            <v>3.8677999999999997E-2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1.0744E-2</v>
          </cell>
          <cell r="I394">
            <v>3.8677999999999997E-2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1.0744E-2</v>
          </cell>
          <cell r="I395">
            <v>3.8677999999999997E-2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1.0744E-2</v>
          </cell>
          <cell r="I396">
            <v>3.8677999999999997E-2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1.0744E-2</v>
          </cell>
          <cell r="I397">
            <v>3.8677999999999997E-2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1.0744E-2</v>
          </cell>
          <cell r="I398">
            <v>3.8677999999999997E-2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1.0744E-2</v>
          </cell>
          <cell r="I399">
            <v>3.8677999999999997E-2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1.0744E-2</v>
          </cell>
          <cell r="I400">
            <v>3.8677999999999997E-2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1.0744E-2</v>
          </cell>
          <cell r="I401">
            <v>3.8677999999999997E-2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1.0744E-2</v>
          </cell>
          <cell r="I402">
            <v>3.8677999999999997E-2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1.0744E-2</v>
          </cell>
          <cell r="I403">
            <v>3.8677999999999997E-2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1.0754E-2</v>
          </cell>
          <cell r="I404">
            <v>3.8713999999999998E-2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1.0754E-2</v>
          </cell>
          <cell r="I405">
            <v>3.8713999999999998E-2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1.0754E-2</v>
          </cell>
          <cell r="I406">
            <v>3.8713999999999998E-2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1.0754E-2</v>
          </cell>
          <cell r="I407">
            <v>3.8713999999999998E-2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1.0089000000000001E-2</v>
          </cell>
          <cell r="I408">
            <v>3.6319999999999998E-2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1.0089000000000001E-2</v>
          </cell>
          <cell r="I409">
            <v>3.6319999999999998E-2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1.0089000000000001E-2</v>
          </cell>
          <cell r="I410">
            <v>3.6319999999999998E-2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1.0709E-2</v>
          </cell>
          <cell r="I411">
            <v>3.8552000000000003E-2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1.0709E-2</v>
          </cell>
          <cell r="I412">
            <v>3.8552000000000003E-2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1.0709E-2</v>
          </cell>
          <cell r="I413">
            <v>3.8552000000000003E-2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1.0709E-2</v>
          </cell>
          <cell r="I414">
            <v>3.8552000000000003E-2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1.0709E-2</v>
          </cell>
          <cell r="I415">
            <v>3.8552000000000003E-2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1.0709E-2</v>
          </cell>
          <cell r="I416">
            <v>3.8552000000000003E-2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1.0709E-2</v>
          </cell>
          <cell r="I417">
            <v>3.8552000000000003E-2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1.0754E-2</v>
          </cell>
          <cell r="I418">
            <v>3.8713999999999998E-2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1.0754E-2</v>
          </cell>
          <cell r="I419">
            <v>3.8713999999999998E-2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1.0754E-2</v>
          </cell>
          <cell r="I420">
            <v>3.8713999999999998E-2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1.0754E-2</v>
          </cell>
          <cell r="I421">
            <v>3.8713999999999998E-2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1.0754E-2</v>
          </cell>
          <cell r="I422">
            <v>3.8713999999999998E-2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1.1035E-2</v>
          </cell>
          <cell r="I423">
            <v>3.9725999999999997E-2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1.1035E-2</v>
          </cell>
          <cell r="I424">
            <v>3.9725999999999997E-2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1.1035E-2</v>
          </cell>
          <cell r="I425">
            <v>3.9725999999999997E-2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1.1035E-2</v>
          </cell>
          <cell r="I426">
            <v>3.9725999999999997E-2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1.1035E-2</v>
          </cell>
          <cell r="I427">
            <v>3.9725999999999997E-2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1.1035E-2</v>
          </cell>
          <cell r="I428">
            <v>3.9725999999999997E-2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1.0808999999999999E-2</v>
          </cell>
          <cell r="I429">
            <v>3.8912000000000002E-2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1.0808999999999999E-2</v>
          </cell>
          <cell r="I430">
            <v>3.8912000000000002E-2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1.0808999999999999E-2</v>
          </cell>
          <cell r="I431">
            <v>3.8912000000000002E-2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1.0832E-2</v>
          </cell>
          <cell r="I432">
            <v>3.8995000000000002E-2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1.0832E-2</v>
          </cell>
          <cell r="I433">
            <v>3.8995000000000002E-2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1.0832E-2</v>
          </cell>
          <cell r="I434">
            <v>3.8995000000000002E-2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1.0832E-2</v>
          </cell>
          <cell r="I435">
            <v>3.8995000000000002E-2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1.0832E-2</v>
          </cell>
          <cell r="I436">
            <v>3.8995000000000002E-2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1.0832E-2</v>
          </cell>
          <cell r="I437">
            <v>3.8995000000000002E-2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1.0832E-2</v>
          </cell>
          <cell r="I438">
            <v>3.8995000000000002E-2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1.0832E-2</v>
          </cell>
          <cell r="I439">
            <v>3.8995000000000002E-2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1.0832E-2</v>
          </cell>
          <cell r="I440">
            <v>3.8995000000000002E-2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1.0832E-2</v>
          </cell>
          <cell r="I441">
            <v>3.8995000000000002E-2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1.0832E-2</v>
          </cell>
          <cell r="I442">
            <v>3.8995000000000002E-2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1.0832E-2</v>
          </cell>
          <cell r="I443">
            <v>3.8995000000000002E-2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1.0832E-2</v>
          </cell>
          <cell r="I444">
            <v>3.8995000000000002E-2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1.0832E-2</v>
          </cell>
          <cell r="I445">
            <v>3.8995000000000002E-2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1.0768E-2</v>
          </cell>
          <cell r="I446">
            <v>3.8765000000000001E-2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1.0768E-2</v>
          </cell>
          <cell r="I447">
            <v>3.8765000000000001E-2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1.0768E-2</v>
          </cell>
          <cell r="I448">
            <v>3.8765000000000001E-2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1.0768E-2</v>
          </cell>
          <cell r="I449">
            <v>3.8765000000000001E-2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1.0768E-2</v>
          </cell>
          <cell r="I450">
            <v>3.8765000000000001E-2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1.0768E-2</v>
          </cell>
          <cell r="I451">
            <v>3.8765000000000001E-2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1.0768E-2</v>
          </cell>
          <cell r="I452">
            <v>3.8765000000000001E-2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1.0768E-2</v>
          </cell>
          <cell r="I453">
            <v>3.8765000000000001E-2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1.0768E-2</v>
          </cell>
          <cell r="I454">
            <v>3.8765000000000001E-2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1.0768E-2</v>
          </cell>
          <cell r="I455">
            <v>3.8765000000000001E-2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1.0768E-2</v>
          </cell>
          <cell r="I456">
            <v>3.8765000000000001E-2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1.0768E-2</v>
          </cell>
          <cell r="I457">
            <v>3.8765000000000001E-2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1.0768E-2</v>
          </cell>
          <cell r="I458">
            <v>3.8765000000000001E-2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1.0768E-2</v>
          </cell>
          <cell r="I459">
            <v>3.8765000000000001E-2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1.0768E-2</v>
          </cell>
          <cell r="I460">
            <v>3.8765000000000001E-2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1.0768E-2</v>
          </cell>
          <cell r="I461">
            <v>3.8765000000000001E-2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1.0768E-2</v>
          </cell>
          <cell r="I462">
            <v>3.8765000000000001E-2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1.0768E-2</v>
          </cell>
          <cell r="I463">
            <v>3.8765000000000001E-2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1.0768E-2</v>
          </cell>
          <cell r="I464">
            <v>3.8765000000000001E-2</v>
          </cell>
        </row>
        <row r="465">
          <cell r="D465" t="str">
            <v>SM1171D0</v>
          </cell>
          <cell r="E465">
            <v>26564</v>
          </cell>
          <cell r="F465">
            <v>26573</v>
          </cell>
          <cell r="G465" t="str">
            <v>TERMOR</v>
          </cell>
          <cell r="H465">
            <v>1.0768E-2</v>
          </cell>
          <cell r="I465">
            <v>3.8765000000000001E-2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1.0846E-2</v>
          </cell>
          <cell r="I466">
            <v>3.9045999999999997E-2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1.0846E-2</v>
          </cell>
          <cell r="I467">
            <v>3.9045999999999997E-2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1.0832E-2</v>
          </cell>
          <cell r="I468">
            <v>3.8995000000000002E-2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1.0832E-2</v>
          </cell>
          <cell r="I469">
            <v>3.8995000000000002E-2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1.0832E-2</v>
          </cell>
          <cell r="I470">
            <v>3.8995000000000002E-2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1.0832E-2</v>
          </cell>
          <cell r="I471">
            <v>3.8995000000000002E-2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1.0832E-2</v>
          </cell>
          <cell r="I472">
            <v>3.8995000000000002E-2</v>
          </cell>
        </row>
        <row r="473">
          <cell r="D473" t="str">
            <v>SM1281D0</v>
          </cell>
          <cell r="G473" t="str">
            <v>IFGSZH</v>
          </cell>
          <cell r="H473">
            <v>1.081E-2</v>
          </cell>
          <cell r="I473">
            <v>3.8915999999999999E-2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1.1003000000000001E-2</v>
          </cell>
          <cell r="I474">
            <v>3.9611E-2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1.1003000000000001E-2</v>
          </cell>
          <cell r="I475">
            <v>3.9611E-2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1.1003000000000001E-2</v>
          </cell>
          <cell r="I476">
            <v>3.9611E-2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1.1003000000000001E-2</v>
          </cell>
          <cell r="I477">
            <v>3.9611E-2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1.1003000000000001E-2</v>
          </cell>
          <cell r="I478">
            <v>3.9611E-2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1.1003000000000001E-2</v>
          </cell>
          <cell r="I479">
            <v>3.9611E-2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1.1003000000000001E-2</v>
          </cell>
          <cell r="I480">
            <v>3.9611E-2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1.1003000000000001E-2</v>
          </cell>
          <cell r="I481">
            <v>3.9611E-2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1.1003000000000001E-2</v>
          </cell>
          <cell r="I482">
            <v>3.9611E-2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1.1003000000000001E-2</v>
          </cell>
          <cell r="I483">
            <v>3.9611E-2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1.1003000000000001E-2</v>
          </cell>
          <cell r="I484">
            <v>3.9611E-2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1.1119E-2</v>
          </cell>
          <cell r="I485">
            <v>4.0028000000000001E-2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1.1119E-2</v>
          </cell>
          <cell r="I486">
            <v>4.0028000000000001E-2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1.1119E-2</v>
          </cell>
          <cell r="I487">
            <v>4.0028000000000001E-2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1.1119E-2</v>
          </cell>
          <cell r="I488">
            <v>4.0028000000000001E-2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1.1119E-2</v>
          </cell>
          <cell r="I489">
            <v>4.0028000000000001E-2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1.1119E-2</v>
          </cell>
          <cell r="I490">
            <v>4.0028000000000001E-2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1.1119E-2</v>
          </cell>
          <cell r="I491">
            <v>4.0028000000000001E-2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1.1119E-2</v>
          </cell>
          <cell r="I492">
            <v>4.0028000000000001E-2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1.1119E-2</v>
          </cell>
          <cell r="I493">
            <v>4.0028000000000001E-2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1.1119E-2</v>
          </cell>
          <cell r="I494">
            <v>4.0028000000000001E-2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1.0807000000000001E-2</v>
          </cell>
          <cell r="I495">
            <v>3.8905000000000002E-2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1.0807000000000001E-2</v>
          </cell>
          <cell r="I496">
            <v>3.8905000000000002E-2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1.1119E-2</v>
          </cell>
          <cell r="I497">
            <v>4.0028000000000001E-2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1.1119E-2</v>
          </cell>
          <cell r="I498">
            <v>4.0028000000000001E-2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1.1119E-2</v>
          </cell>
          <cell r="I499">
            <v>4.0028000000000001E-2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1.0808999999999999E-2</v>
          </cell>
          <cell r="I500">
            <v>3.8912000000000002E-2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1.0924E-2</v>
          </cell>
          <cell r="I501">
            <v>3.9326E-2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1.0924E-2</v>
          </cell>
          <cell r="I502">
            <v>3.9326E-2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1.0924E-2</v>
          </cell>
          <cell r="I503">
            <v>3.9326E-2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1.0924E-2</v>
          </cell>
          <cell r="I504">
            <v>3.9326E-2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1.0924E-2</v>
          </cell>
          <cell r="I505">
            <v>3.9326E-2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1.0924E-2</v>
          </cell>
          <cell r="I506">
            <v>3.9326E-2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1.0959E-2</v>
          </cell>
          <cell r="I507">
            <v>3.9452000000000001E-2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1.0959E-2</v>
          </cell>
          <cell r="I508">
            <v>3.9452000000000001E-2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1.0959E-2</v>
          </cell>
          <cell r="I509">
            <v>3.9452000000000001E-2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1.0959E-2</v>
          </cell>
          <cell r="I510">
            <v>3.9452000000000001E-2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1.0959E-2</v>
          </cell>
          <cell r="I511">
            <v>3.9452000000000001E-2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1.0959E-2</v>
          </cell>
          <cell r="I512">
            <v>3.9452000000000001E-2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1.0959E-2</v>
          </cell>
          <cell r="I513">
            <v>3.9452000000000001E-2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1.0959E-2</v>
          </cell>
          <cell r="I514">
            <v>3.9452000000000001E-2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1.0959E-2</v>
          </cell>
          <cell r="I515">
            <v>3.9452000000000001E-2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1.1042E-2</v>
          </cell>
          <cell r="I516">
            <v>3.9751000000000002E-2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1.1042E-2</v>
          </cell>
          <cell r="I517">
            <v>3.9751000000000002E-2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1.1042E-2</v>
          </cell>
          <cell r="I518">
            <v>3.9751000000000002E-2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1.1042E-2</v>
          </cell>
          <cell r="I519">
            <v>3.9751000000000002E-2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1.1042E-2</v>
          </cell>
          <cell r="I520">
            <v>3.9751000000000002E-2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1.1042E-2</v>
          </cell>
          <cell r="I521">
            <v>3.9751000000000002E-2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1.1042E-2</v>
          </cell>
          <cell r="I522">
            <v>3.9751000000000002E-2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1.1042E-2</v>
          </cell>
          <cell r="I523">
            <v>3.9751000000000002E-2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1.1042E-2</v>
          </cell>
          <cell r="I524">
            <v>3.9751000000000002E-2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1.1042E-2</v>
          </cell>
          <cell r="I525">
            <v>3.9751000000000002E-2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1.1042E-2</v>
          </cell>
          <cell r="I526">
            <v>3.9751000000000002E-2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1.1042E-2</v>
          </cell>
          <cell r="I527">
            <v>3.9751000000000002E-2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1.1042E-2</v>
          </cell>
          <cell r="I528">
            <v>3.9751000000000002E-2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1.1042E-2</v>
          </cell>
          <cell r="I529">
            <v>3.9751000000000002E-2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1.1107000000000001E-2</v>
          </cell>
          <cell r="I530">
            <v>3.9985E-2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1.0959999999999999E-2</v>
          </cell>
          <cell r="I531">
            <v>3.9455999999999998E-2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1.1110999999999999E-2</v>
          </cell>
          <cell r="I532">
            <v>0.04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1.1110999999999999E-2</v>
          </cell>
          <cell r="I533">
            <v>0.04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1.1110999999999999E-2</v>
          </cell>
          <cell r="I534">
            <v>0.04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1.1110999999999999E-2</v>
          </cell>
          <cell r="I535">
            <v>0.04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1.1110999999999999E-2</v>
          </cell>
          <cell r="I536">
            <v>0.04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1.1110999999999999E-2</v>
          </cell>
          <cell r="I537">
            <v>0.04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1.0843E-2</v>
          </cell>
          <cell r="I538">
            <v>3.9035E-2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1.0843E-2</v>
          </cell>
          <cell r="I539">
            <v>3.9035E-2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1.0843E-2</v>
          </cell>
          <cell r="I540">
            <v>3.9035E-2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1.0843E-2</v>
          </cell>
          <cell r="I541">
            <v>3.9035E-2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1.0843E-2</v>
          </cell>
          <cell r="I542">
            <v>3.9035E-2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1.133E-2</v>
          </cell>
          <cell r="I543">
            <v>4.0787999999999998E-2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1.133E-2</v>
          </cell>
          <cell r="I544">
            <v>4.0787999999999998E-2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1.133E-2</v>
          </cell>
          <cell r="I545">
            <v>4.0787999999999998E-2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1.0886E-2</v>
          </cell>
          <cell r="I546">
            <v>3.9190000000000003E-2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1.0886E-2</v>
          </cell>
          <cell r="I547">
            <v>3.9190000000000003E-2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1.0886E-2</v>
          </cell>
          <cell r="I548">
            <v>3.9190000000000003E-2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1.0886E-2</v>
          </cell>
          <cell r="I549">
            <v>3.9190000000000003E-2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1.0886E-2</v>
          </cell>
          <cell r="I550">
            <v>3.9190000000000003E-2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1.0886E-2</v>
          </cell>
          <cell r="I551">
            <v>3.9190000000000003E-2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1.0463E-2</v>
          </cell>
          <cell r="I552">
            <v>3.7666999999999999E-2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1.0463E-2</v>
          </cell>
          <cell r="I553">
            <v>3.7666999999999999E-2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1.0463E-2</v>
          </cell>
          <cell r="I554">
            <v>3.7666999999999999E-2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1.0534E-2</v>
          </cell>
          <cell r="I555">
            <v>3.7921999999999997E-2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1.0534E-2</v>
          </cell>
          <cell r="I556">
            <v>3.7921999999999997E-2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1.0534E-2</v>
          </cell>
          <cell r="I557">
            <v>3.7921999999999997E-2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1.0534E-2</v>
          </cell>
          <cell r="I558">
            <v>3.7921999999999997E-2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1.0534E-2</v>
          </cell>
          <cell r="I559">
            <v>3.7921999999999997E-2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1.0534E-2</v>
          </cell>
          <cell r="I560">
            <v>3.7921999999999997E-2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1.0534E-2</v>
          </cell>
          <cell r="I561">
            <v>3.7921999999999997E-2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1.0534E-2</v>
          </cell>
          <cell r="I562">
            <v>3.7921999999999997E-2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1.0534E-2</v>
          </cell>
          <cell r="I563">
            <v>3.7921999999999997E-2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1.0481000000000001E-2</v>
          </cell>
          <cell r="I564">
            <v>3.7732000000000002E-2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1.0481000000000001E-2</v>
          </cell>
          <cell r="I565">
            <v>3.7732000000000002E-2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1.0371999999999999E-2</v>
          </cell>
          <cell r="I566">
            <v>3.7338999999999997E-2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1.0371999999999999E-2</v>
          </cell>
          <cell r="I567">
            <v>3.7338999999999997E-2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1.0371999999999999E-2</v>
          </cell>
          <cell r="I568">
            <v>3.7338999999999997E-2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1.0371999999999999E-2</v>
          </cell>
          <cell r="I569">
            <v>3.7338999999999997E-2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1.0371999999999999E-2</v>
          </cell>
          <cell r="I570">
            <v>3.7338999999999997E-2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1.0371999999999999E-2</v>
          </cell>
          <cell r="I571">
            <v>3.7338999999999997E-2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1.0371999999999999E-2</v>
          </cell>
          <cell r="I572">
            <v>3.7338999999999997E-2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1.0371999999999999E-2</v>
          </cell>
          <cell r="I573">
            <v>3.7338999999999997E-2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1.0371999999999999E-2</v>
          </cell>
          <cell r="I574">
            <v>3.7338999999999997E-2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1.0371999999999999E-2</v>
          </cell>
          <cell r="I575">
            <v>3.7338999999999997E-2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1.0371999999999999E-2</v>
          </cell>
          <cell r="I576">
            <v>3.7338999999999997E-2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1.0371999999999999E-2</v>
          </cell>
          <cell r="I577">
            <v>3.7338999999999997E-2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1.0371999999999999E-2</v>
          </cell>
          <cell r="I578">
            <v>3.7338999999999997E-2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1.0371999999999999E-2</v>
          </cell>
          <cell r="I579">
            <v>3.7338999999999997E-2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1.0371999999999999E-2</v>
          </cell>
          <cell r="I580">
            <v>3.7338999999999997E-2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1.0371999999999999E-2</v>
          </cell>
          <cell r="I581">
            <v>3.7338999999999997E-2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1.0371999999999999E-2</v>
          </cell>
          <cell r="I582">
            <v>3.7338999999999997E-2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1.0907E-2</v>
          </cell>
          <cell r="I583">
            <v>3.9265000000000001E-2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1.0907E-2</v>
          </cell>
          <cell r="I584">
            <v>3.9265000000000001E-2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1.0331E-2</v>
          </cell>
          <cell r="I585">
            <v>3.7192000000000003E-2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1.0331E-2</v>
          </cell>
          <cell r="I586">
            <v>3.7192000000000003E-2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1.0331E-2</v>
          </cell>
          <cell r="I587">
            <v>3.7192000000000003E-2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1.0331E-2</v>
          </cell>
          <cell r="I588">
            <v>3.7192000000000003E-2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1.0331E-2</v>
          </cell>
          <cell r="I589">
            <v>3.7192000000000003E-2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1.0331E-2</v>
          </cell>
          <cell r="I590">
            <v>3.7192000000000003E-2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1.0331E-2</v>
          </cell>
          <cell r="I591">
            <v>3.7192000000000003E-2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1.0331E-2</v>
          </cell>
          <cell r="I592">
            <v>3.7192000000000003E-2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1.0331E-2</v>
          </cell>
          <cell r="I593">
            <v>3.7192000000000003E-2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1.0331E-2</v>
          </cell>
          <cell r="I594">
            <v>3.7192000000000003E-2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1.0331E-2</v>
          </cell>
          <cell r="I595">
            <v>3.7192000000000003E-2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1.0331E-2</v>
          </cell>
          <cell r="I596">
            <v>3.7192000000000003E-2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1.0331E-2</v>
          </cell>
          <cell r="I597">
            <v>3.7192000000000003E-2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1.0331E-2</v>
          </cell>
          <cell r="I598">
            <v>3.7192000000000003E-2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1.0331E-2</v>
          </cell>
          <cell r="I599">
            <v>3.7192000000000003E-2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1.0331E-2</v>
          </cell>
          <cell r="I600">
            <v>3.7192000000000003E-2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1.0331E-2</v>
          </cell>
          <cell r="I601">
            <v>3.7192000000000003E-2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1.0331E-2</v>
          </cell>
          <cell r="I602">
            <v>3.7192000000000003E-2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1.0331E-2</v>
          </cell>
          <cell r="I603">
            <v>3.7192000000000003E-2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1.0331E-2</v>
          </cell>
          <cell r="I604">
            <v>3.7192000000000003E-2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1.0331E-2</v>
          </cell>
          <cell r="I605">
            <v>3.7192000000000003E-2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1.0396000000000001E-2</v>
          </cell>
          <cell r="I606">
            <v>3.7426000000000001E-2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1.0331E-2</v>
          </cell>
          <cell r="I607">
            <v>3.7192000000000003E-2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1.0331E-2</v>
          </cell>
          <cell r="I608">
            <v>3.7192000000000003E-2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1.0331E-2</v>
          </cell>
          <cell r="I609">
            <v>3.7192000000000003E-2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1.0331E-2</v>
          </cell>
          <cell r="I610">
            <v>3.7192000000000003E-2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1.0331E-2</v>
          </cell>
          <cell r="I611">
            <v>3.7192000000000003E-2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1.0447E-2</v>
          </cell>
          <cell r="I612">
            <v>3.7608999999999997E-2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1.0447E-2</v>
          </cell>
          <cell r="I613">
            <v>3.7608999999999997E-2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1.0921E-2</v>
          </cell>
          <cell r="I614">
            <v>3.9315999999999997E-2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1.0921E-2</v>
          </cell>
          <cell r="I615">
            <v>3.9315999999999997E-2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1.0921E-2</v>
          </cell>
          <cell r="I616">
            <v>3.9315999999999997E-2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1.0921E-2</v>
          </cell>
          <cell r="I617">
            <v>3.9315999999999997E-2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1.0921E-2</v>
          </cell>
          <cell r="I618">
            <v>3.9315999999999997E-2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1.0921E-2</v>
          </cell>
          <cell r="I619">
            <v>3.9315999999999997E-2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1.0921E-2</v>
          </cell>
          <cell r="I620">
            <v>3.9315999999999997E-2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1.0921E-2</v>
          </cell>
          <cell r="I621">
            <v>3.9315999999999997E-2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1.0921E-2</v>
          </cell>
          <cell r="I622">
            <v>3.9315999999999997E-2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1.0921E-2</v>
          </cell>
          <cell r="I623">
            <v>3.9315999999999997E-2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1.0921E-2</v>
          </cell>
          <cell r="I624">
            <v>3.9315999999999997E-2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1.0921E-2</v>
          </cell>
          <cell r="I625">
            <v>3.9315999999999997E-2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1.0921E-2</v>
          </cell>
          <cell r="I626">
            <v>3.9315999999999997E-2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1.1486E-2</v>
          </cell>
          <cell r="I627">
            <v>4.1349999999999998E-2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1.1486E-2</v>
          </cell>
          <cell r="I628">
            <v>4.1349999999999998E-2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1.1486E-2</v>
          </cell>
          <cell r="I629">
            <v>4.1349999999999998E-2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1.1486E-2</v>
          </cell>
          <cell r="I630">
            <v>4.1349999999999998E-2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1.1486E-2</v>
          </cell>
          <cell r="I631">
            <v>4.1349999999999998E-2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1.1486E-2</v>
          </cell>
          <cell r="I632">
            <v>4.1349999999999998E-2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1.1486E-2</v>
          </cell>
          <cell r="I633">
            <v>4.1349999999999998E-2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1.1486E-2</v>
          </cell>
          <cell r="I634">
            <v>4.1349999999999998E-2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1.1486E-2</v>
          </cell>
          <cell r="I635">
            <v>4.1349999999999998E-2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1.1486E-2</v>
          </cell>
          <cell r="I636">
            <v>4.1349999999999998E-2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1.1486E-2</v>
          </cell>
          <cell r="I637">
            <v>4.1349999999999998E-2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1.1486E-2</v>
          </cell>
          <cell r="I638">
            <v>4.1349999999999998E-2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1.1486E-2</v>
          </cell>
          <cell r="I639">
            <v>4.1349999999999998E-2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1.1486E-2</v>
          </cell>
          <cell r="I640">
            <v>4.1349999999999998E-2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1.1486E-2</v>
          </cell>
          <cell r="I641">
            <v>4.1349999999999998E-2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1.1486E-2</v>
          </cell>
          <cell r="I642">
            <v>4.1349999999999998E-2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1.1486E-2</v>
          </cell>
          <cell r="I643">
            <v>4.1349999999999998E-2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1.1486E-2</v>
          </cell>
          <cell r="I644">
            <v>4.1349999999999998E-2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1.1524E-2</v>
          </cell>
          <cell r="I645">
            <v>4.1486000000000002E-2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1.1524E-2</v>
          </cell>
          <cell r="I646">
            <v>4.1486000000000002E-2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1.1524E-2</v>
          </cell>
          <cell r="I647">
            <v>4.1486000000000002E-2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1.0965000000000001E-2</v>
          </cell>
          <cell r="I648">
            <v>3.9474000000000002E-2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1.0965000000000001E-2</v>
          </cell>
          <cell r="I649">
            <v>3.9474000000000002E-2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1.1524E-2</v>
          </cell>
          <cell r="I650">
            <v>4.1486000000000002E-2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1.1524E-2</v>
          </cell>
          <cell r="I651">
            <v>4.1486000000000002E-2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1.1583E-2</v>
          </cell>
          <cell r="I652">
            <v>4.1699E-2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1.1035E-2</v>
          </cell>
          <cell r="I653">
            <v>3.9725999999999997E-2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1.1035E-2</v>
          </cell>
          <cell r="I654">
            <v>3.9725999999999997E-2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1.0807000000000001E-2</v>
          </cell>
          <cell r="I655">
            <v>3.8905000000000002E-2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1.0807000000000001E-2</v>
          </cell>
          <cell r="I656">
            <v>3.8905000000000002E-2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1.0807000000000001E-2</v>
          </cell>
          <cell r="I657">
            <v>3.8905000000000002E-2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1.0807000000000001E-2</v>
          </cell>
          <cell r="I658">
            <v>3.8905000000000002E-2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1.0807000000000001E-2</v>
          </cell>
          <cell r="I659">
            <v>3.8905000000000002E-2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1.0807000000000001E-2</v>
          </cell>
          <cell r="I660">
            <v>3.8905000000000002E-2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1.0807000000000001E-2</v>
          </cell>
          <cell r="I661">
            <v>3.8905000000000002E-2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1.0807000000000001E-2</v>
          </cell>
          <cell r="I662">
            <v>3.8905000000000002E-2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1.0807000000000001E-2</v>
          </cell>
          <cell r="I663">
            <v>3.8905000000000002E-2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1.0807000000000001E-2</v>
          </cell>
          <cell r="I664">
            <v>3.8905000000000002E-2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1.0807000000000001E-2</v>
          </cell>
          <cell r="I665">
            <v>3.8905000000000002E-2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1.0807000000000001E-2</v>
          </cell>
          <cell r="I666">
            <v>3.8905000000000002E-2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1.0807000000000001E-2</v>
          </cell>
          <cell r="I667">
            <v>3.8905000000000002E-2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1.0807000000000001E-2</v>
          </cell>
          <cell r="I668">
            <v>3.8905000000000002E-2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1.0807000000000001E-2</v>
          </cell>
          <cell r="I669">
            <v>3.8905000000000002E-2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1.0807000000000001E-2</v>
          </cell>
          <cell r="I670">
            <v>3.8905000000000002E-2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1.0807000000000001E-2</v>
          </cell>
          <cell r="I671">
            <v>3.8905000000000002E-2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1.0807000000000001E-2</v>
          </cell>
          <cell r="I672">
            <v>3.8905000000000002E-2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1.0807000000000001E-2</v>
          </cell>
          <cell r="I673">
            <v>3.8905000000000002E-2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1.0807000000000001E-2</v>
          </cell>
          <cell r="I674">
            <v>3.8905000000000002E-2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1.0807000000000001E-2</v>
          </cell>
          <cell r="I675">
            <v>3.8905000000000002E-2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1.0807000000000001E-2</v>
          </cell>
          <cell r="I676">
            <v>3.8905000000000002E-2</v>
          </cell>
        </row>
        <row r="677">
          <cell r="D677" t="str">
            <v>SM1157D0</v>
          </cell>
          <cell r="G677" t="str">
            <v>VMOLTR</v>
          </cell>
          <cell r="H677">
            <v>1.0807000000000001E-2</v>
          </cell>
          <cell r="I677">
            <v>3.8905000000000002E-2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1.1048000000000001E-2</v>
          </cell>
          <cell r="I678">
            <v>3.9773000000000003E-2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1.1048000000000001E-2</v>
          </cell>
          <cell r="I679">
            <v>3.9773000000000003E-2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1.1048000000000001E-2</v>
          </cell>
          <cell r="I680">
            <v>3.9773000000000003E-2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1.1048000000000001E-2</v>
          </cell>
          <cell r="I681">
            <v>3.9773000000000003E-2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1.1048000000000001E-2</v>
          </cell>
          <cell r="I682">
            <v>3.9773000000000003E-2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1.1048000000000001E-2</v>
          </cell>
          <cell r="I683">
            <v>3.9773000000000003E-2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1.1048000000000001E-2</v>
          </cell>
          <cell r="I684">
            <v>3.9773000000000003E-2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1.1048000000000001E-2</v>
          </cell>
          <cell r="I685">
            <v>3.9773000000000003E-2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1.1048000000000001E-2</v>
          </cell>
          <cell r="I686">
            <v>3.9773000000000003E-2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1.1048000000000001E-2</v>
          </cell>
          <cell r="I687">
            <v>3.9773000000000003E-2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1.1048000000000001E-2</v>
          </cell>
          <cell r="I688">
            <v>3.9773000000000003E-2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1.1048000000000001E-2</v>
          </cell>
          <cell r="I689">
            <v>3.9773000000000003E-2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1.1048000000000001E-2</v>
          </cell>
          <cell r="I690">
            <v>3.9773000000000003E-2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1.1048000000000001E-2</v>
          </cell>
          <cell r="I691">
            <v>3.9773000000000003E-2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1.0596E-2</v>
          </cell>
          <cell r="I692">
            <v>3.8145999999999999E-2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1.0729000000000001E-2</v>
          </cell>
          <cell r="I693">
            <v>3.8623999999999999E-2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1.0729000000000001E-2</v>
          </cell>
          <cell r="I694">
            <v>3.8623999999999999E-2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1.0729000000000001E-2</v>
          </cell>
          <cell r="I695">
            <v>3.8623999999999999E-2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1.0729000000000001E-2</v>
          </cell>
          <cell r="I696">
            <v>3.8623999999999999E-2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1.0729000000000001E-2</v>
          </cell>
          <cell r="I697">
            <v>3.8623999999999999E-2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1.0729000000000001E-2</v>
          </cell>
          <cell r="I698">
            <v>3.8623999999999999E-2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1.0729000000000001E-2</v>
          </cell>
          <cell r="I699">
            <v>3.8623999999999999E-2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1.0696000000000001E-2</v>
          </cell>
          <cell r="I700">
            <v>3.8505999999999999E-2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1.0696000000000001E-2</v>
          </cell>
          <cell r="I701">
            <v>3.8505999999999999E-2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1.0696000000000001E-2</v>
          </cell>
          <cell r="I702">
            <v>3.8505999999999999E-2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1.0696000000000001E-2</v>
          </cell>
          <cell r="I703">
            <v>3.8505999999999999E-2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1.0696000000000001E-2</v>
          </cell>
          <cell r="I704">
            <v>3.8505999999999999E-2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1.0696000000000001E-2</v>
          </cell>
          <cell r="I705">
            <v>3.8505999999999999E-2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1.0696000000000001E-2</v>
          </cell>
          <cell r="I706">
            <v>3.8505999999999999E-2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1.0696000000000001E-2</v>
          </cell>
          <cell r="I707">
            <v>3.8505999999999999E-2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1.0696000000000001E-2</v>
          </cell>
          <cell r="I708">
            <v>3.8505999999999999E-2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1.0696000000000001E-2</v>
          </cell>
          <cell r="I709">
            <v>3.8505999999999999E-2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1.0696000000000001E-2</v>
          </cell>
          <cell r="I710">
            <v>3.8505999999999999E-2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1.0696000000000001E-2</v>
          </cell>
          <cell r="I711">
            <v>3.8505999999999999E-2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1.0696000000000001E-2</v>
          </cell>
          <cell r="I712">
            <v>3.8505999999999999E-2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1.0696000000000001E-2</v>
          </cell>
          <cell r="I713">
            <v>3.8505999999999999E-2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1.0596E-2</v>
          </cell>
          <cell r="I714">
            <v>3.8145999999999999E-2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1.0596E-2</v>
          </cell>
          <cell r="I715">
            <v>3.8145999999999999E-2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1.0596E-2</v>
          </cell>
          <cell r="I716">
            <v>3.8145999999999999E-2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1.1048000000000001E-2</v>
          </cell>
          <cell r="I717">
            <v>3.9773000000000003E-2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1.0430999999999999E-2</v>
          </cell>
          <cell r="I718">
            <v>3.7552000000000002E-2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1.0430999999999999E-2</v>
          </cell>
          <cell r="I719">
            <v>3.7552000000000002E-2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1.0430999999999999E-2</v>
          </cell>
          <cell r="I720">
            <v>3.7552000000000002E-2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1.0430999999999999E-2</v>
          </cell>
          <cell r="I721">
            <v>3.7552000000000002E-2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1.0430999999999999E-2</v>
          </cell>
          <cell r="I722">
            <v>3.7552000000000002E-2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1.0430999999999999E-2</v>
          </cell>
          <cell r="I723">
            <v>3.7552000000000002E-2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1.0430999999999999E-2</v>
          </cell>
          <cell r="I724">
            <v>3.7552000000000002E-2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1.0430999999999999E-2</v>
          </cell>
          <cell r="I725">
            <v>3.7552000000000002E-2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1.0430999999999999E-2</v>
          </cell>
          <cell r="I726">
            <v>3.7552000000000002E-2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1.0430999999999999E-2</v>
          </cell>
          <cell r="I727">
            <v>3.7552000000000002E-2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1.0395E-2</v>
          </cell>
          <cell r="I728">
            <v>3.7421999999999997E-2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1.0395E-2</v>
          </cell>
          <cell r="I729">
            <v>3.7421999999999997E-2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1.0395E-2</v>
          </cell>
          <cell r="I730">
            <v>3.7421999999999997E-2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1.0395E-2</v>
          </cell>
          <cell r="I731">
            <v>3.7421999999999997E-2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1.0395E-2</v>
          </cell>
          <cell r="I732">
            <v>3.7421999999999997E-2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1.0395E-2</v>
          </cell>
          <cell r="I733">
            <v>3.7421999999999997E-2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1.0395E-2</v>
          </cell>
          <cell r="I734">
            <v>3.7421999999999997E-2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1.0395E-2</v>
          </cell>
          <cell r="I735">
            <v>3.7421999999999997E-2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1.0395E-2</v>
          </cell>
          <cell r="I736">
            <v>3.7421999999999997E-2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1.0395E-2</v>
          </cell>
          <cell r="I737">
            <v>3.7421999999999997E-2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1.0395E-2</v>
          </cell>
          <cell r="I738">
            <v>3.7421999999999997E-2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1.0395E-2</v>
          </cell>
          <cell r="I739">
            <v>3.7421999999999997E-2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1.0395E-2</v>
          </cell>
          <cell r="I740">
            <v>3.7421999999999997E-2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1.0395E-2</v>
          </cell>
          <cell r="I741">
            <v>3.7421999999999997E-2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1.0395E-2</v>
          </cell>
          <cell r="I742">
            <v>3.7421999999999997E-2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1.0439E-2</v>
          </cell>
          <cell r="I743">
            <v>3.7580000000000002E-2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1.0439E-2</v>
          </cell>
          <cell r="I744">
            <v>3.7580000000000002E-2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1.0439E-2</v>
          </cell>
          <cell r="I745">
            <v>3.7580000000000002E-2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1.0439E-2</v>
          </cell>
          <cell r="I746">
            <v>3.7580000000000002E-2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1.0439E-2</v>
          </cell>
          <cell r="I747">
            <v>3.7580000000000002E-2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1.0439E-2</v>
          </cell>
          <cell r="I748">
            <v>3.7580000000000002E-2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1.0439E-2</v>
          </cell>
          <cell r="I749">
            <v>3.7580000000000002E-2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1.0439E-2</v>
          </cell>
          <cell r="I750">
            <v>3.7580000000000002E-2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1.0439E-2</v>
          </cell>
          <cell r="I751">
            <v>3.7580000000000002E-2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1.0439E-2</v>
          </cell>
          <cell r="I752">
            <v>3.7580000000000002E-2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1.0439E-2</v>
          </cell>
          <cell r="I753">
            <v>3.7580000000000002E-2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1.0439E-2</v>
          </cell>
          <cell r="I754">
            <v>3.7580000000000002E-2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1.0439E-2</v>
          </cell>
          <cell r="I755">
            <v>3.7580000000000002E-2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1.0439E-2</v>
          </cell>
          <cell r="I756">
            <v>3.7580000000000002E-2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1.0439E-2</v>
          </cell>
          <cell r="I757">
            <v>3.7580000000000002E-2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1.0439E-2</v>
          </cell>
          <cell r="I758">
            <v>3.7580000000000002E-2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1.0439E-2</v>
          </cell>
          <cell r="I759">
            <v>3.7580000000000002E-2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1.0439E-2</v>
          </cell>
          <cell r="I760">
            <v>3.7580000000000002E-2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1.0439E-2</v>
          </cell>
          <cell r="I761">
            <v>3.7580000000000002E-2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1.0439E-2</v>
          </cell>
          <cell r="I762">
            <v>3.7580000000000002E-2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1.0439E-2</v>
          </cell>
          <cell r="I763">
            <v>3.7580000000000002E-2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1.0439E-2</v>
          </cell>
          <cell r="I764">
            <v>3.7580000000000002E-2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1.0439E-2</v>
          </cell>
          <cell r="I765">
            <v>3.7580000000000002E-2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1.0439E-2</v>
          </cell>
          <cell r="I766">
            <v>3.7580000000000002E-2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1.0439E-2</v>
          </cell>
          <cell r="I767">
            <v>3.7580000000000002E-2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1.0439E-2</v>
          </cell>
          <cell r="I768">
            <v>3.7580000000000002E-2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1.0439E-2</v>
          </cell>
          <cell r="I769">
            <v>3.7580000000000002E-2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1.0439E-2</v>
          </cell>
          <cell r="I770">
            <v>3.7580000000000002E-2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1.0475E-2</v>
          </cell>
          <cell r="I771">
            <v>3.771E-2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1.0475E-2</v>
          </cell>
          <cell r="I772">
            <v>3.771E-2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1.0475E-2</v>
          </cell>
          <cell r="I773">
            <v>3.771E-2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1.0475E-2</v>
          </cell>
          <cell r="I774">
            <v>3.771E-2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1.0475E-2</v>
          </cell>
          <cell r="I775">
            <v>3.771E-2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1.0475E-2</v>
          </cell>
          <cell r="I776">
            <v>3.771E-2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1.0475E-2</v>
          </cell>
          <cell r="I777">
            <v>3.771E-2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1.0475E-2</v>
          </cell>
          <cell r="I778">
            <v>3.771E-2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1.0475E-2</v>
          </cell>
          <cell r="I779">
            <v>3.771E-2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1.0475E-2</v>
          </cell>
          <cell r="I780">
            <v>3.771E-2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1.0475E-2</v>
          </cell>
          <cell r="I781">
            <v>3.771E-2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1.0475E-2</v>
          </cell>
          <cell r="I782">
            <v>3.771E-2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1.0475E-2</v>
          </cell>
          <cell r="I783">
            <v>3.771E-2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1.0475E-2</v>
          </cell>
          <cell r="I784">
            <v>3.771E-2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1.0463999999999999E-2</v>
          </cell>
          <cell r="I785">
            <v>3.7670000000000002E-2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1.0430999999999999E-2</v>
          </cell>
          <cell r="I786">
            <v>3.7552000000000002E-2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1.0430999999999999E-2</v>
          </cell>
          <cell r="I787">
            <v>3.7552000000000002E-2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1.0430999999999999E-2</v>
          </cell>
          <cell r="I788">
            <v>3.7552000000000002E-2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1.0430999999999999E-2</v>
          </cell>
          <cell r="I789">
            <v>3.7552000000000002E-2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1.0430999999999999E-2</v>
          </cell>
          <cell r="I790">
            <v>3.7552000000000002E-2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1.0430999999999999E-2</v>
          </cell>
          <cell r="I791">
            <v>3.7552000000000002E-2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1.0430999999999999E-2</v>
          </cell>
          <cell r="I792">
            <v>3.7552000000000002E-2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1.0430999999999999E-2</v>
          </cell>
          <cell r="I793">
            <v>3.7552000000000002E-2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1.0430999999999999E-2</v>
          </cell>
          <cell r="I794">
            <v>3.7552000000000002E-2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1.0430999999999999E-2</v>
          </cell>
          <cell r="I795">
            <v>3.7552000000000002E-2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1.0430999999999999E-2</v>
          </cell>
          <cell r="I796">
            <v>3.7552000000000002E-2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1.0430999999999999E-2</v>
          </cell>
          <cell r="I797">
            <v>3.7552000000000002E-2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1.0430999999999999E-2</v>
          </cell>
          <cell r="I798">
            <v>3.7552000000000002E-2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1.0430999999999999E-2</v>
          </cell>
          <cell r="I799">
            <v>3.7552000000000002E-2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1.0430999999999999E-2</v>
          </cell>
          <cell r="I800">
            <v>3.7552000000000002E-2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1.0437999999999999E-2</v>
          </cell>
          <cell r="I801">
            <v>3.7576999999999999E-2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1.0437999999999999E-2</v>
          </cell>
          <cell r="I802">
            <v>3.7576999999999999E-2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1.0437999999999999E-2</v>
          </cell>
          <cell r="I803">
            <v>3.7576999999999999E-2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1.0437999999999999E-2</v>
          </cell>
          <cell r="I804">
            <v>3.7576999999999999E-2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1.0437999999999999E-2</v>
          </cell>
          <cell r="I805">
            <v>3.7576999999999999E-2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1.0437999999999999E-2</v>
          </cell>
          <cell r="I806">
            <v>3.7576999999999999E-2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1.0437999999999999E-2</v>
          </cell>
          <cell r="I807">
            <v>3.7576999999999999E-2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1.0437999999999999E-2</v>
          </cell>
          <cell r="I808">
            <v>3.7576999999999999E-2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1.0437999999999999E-2</v>
          </cell>
          <cell r="I809">
            <v>3.7576999999999999E-2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1.0437999999999999E-2</v>
          </cell>
          <cell r="I810">
            <v>3.7576999999999999E-2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1.0437999999999999E-2</v>
          </cell>
          <cell r="I811">
            <v>3.7576999999999999E-2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1.0437999999999999E-2</v>
          </cell>
          <cell r="I812">
            <v>3.7576999999999999E-2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1.0437999999999999E-2</v>
          </cell>
          <cell r="I813">
            <v>3.7576999999999999E-2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1.0437999999999999E-2</v>
          </cell>
          <cell r="I814">
            <v>3.7576999999999999E-2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1.0437999999999999E-2</v>
          </cell>
          <cell r="I815">
            <v>3.7576999999999999E-2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1.0437999999999999E-2</v>
          </cell>
          <cell r="I816">
            <v>3.7576999999999999E-2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1.0437999999999999E-2</v>
          </cell>
          <cell r="I817">
            <v>3.7576999999999999E-2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1.0437999999999999E-2</v>
          </cell>
          <cell r="I818">
            <v>3.7576999999999999E-2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1.0437999999999999E-2</v>
          </cell>
          <cell r="I819">
            <v>3.7576999999999999E-2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1.0437999999999999E-2</v>
          </cell>
          <cell r="I820">
            <v>3.7576999999999999E-2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1.0437999999999999E-2</v>
          </cell>
          <cell r="I821">
            <v>3.7576999999999999E-2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1.0437999999999999E-2</v>
          </cell>
          <cell r="I822">
            <v>3.7576999999999999E-2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1.0437999999999999E-2</v>
          </cell>
          <cell r="I823">
            <v>3.7576999999999999E-2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1.0437999999999999E-2</v>
          </cell>
          <cell r="I824">
            <v>3.7576999999999999E-2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1.0437999999999999E-2</v>
          </cell>
          <cell r="I825">
            <v>3.7576999999999999E-2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1.0437999999999999E-2</v>
          </cell>
          <cell r="I826">
            <v>3.7576999999999999E-2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1.0437999999999999E-2</v>
          </cell>
          <cell r="I827">
            <v>3.7576999999999999E-2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1.0437999999999999E-2</v>
          </cell>
          <cell r="I828">
            <v>3.7576999999999999E-2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1.0437999999999999E-2</v>
          </cell>
          <cell r="I829">
            <v>3.7576999999999999E-2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1.0473E-2</v>
          </cell>
          <cell r="I830">
            <v>3.7703E-2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1.0473E-2</v>
          </cell>
          <cell r="I831">
            <v>3.7703E-2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1.0473E-2</v>
          </cell>
          <cell r="I832">
            <v>3.7703E-2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1.0473E-2</v>
          </cell>
          <cell r="I833">
            <v>3.7703E-2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1.0473E-2</v>
          </cell>
          <cell r="I834">
            <v>3.7703E-2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1.0473E-2</v>
          </cell>
          <cell r="I835">
            <v>3.7703E-2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1.0473E-2</v>
          </cell>
          <cell r="I836">
            <v>3.7703E-2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1.0473E-2</v>
          </cell>
          <cell r="I837">
            <v>3.7703E-2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1.0473E-2</v>
          </cell>
          <cell r="I838">
            <v>3.7703E-2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1.0473E-2</v>
          </cell>
          <cell r="I839">
            <v>3.7703E-2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1.0473E-2</v>
          </cell>
          <cell r="I840">
            <v>3.7703E-2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1.0473E-2</v>
          </cell>
          <cell r="I841">
            <v>3.7703E-2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1.0473E-2</v>
          </cell>
          <cell r="I842">
            <v>3.7703E-2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1.0473E-2</v>
          </cell>
          <cell r="I843">
            <v>3.7703E-2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1.0473E-2</v>
          </cell>
          <cell r="I844">
            <v>3.7703E-2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1.0473E-2</v>
          </cell>
          <cell r="I845">
            <v>3.7703E-2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1.0473E-2</v>
          </cell>
          <cell r="I846">
            <v>3.7703E-2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1.0473E-2</v>
          </cell>
          <cell r="I847">
            <v>3.7703E-2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1.0473E-2</v>
          </cell>
          <cell r="I848">
            <v>3.7703E-2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1.0473E-2</v>
          </cell>
          <cell r="I849">
            <v>3.7703E-2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1.0473E-2</v>
          </cell>
          <cell r="I850">
            <v>3.7703E-2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1.0473E-2</v>
          </cell>
          <cell r="I851">
            <v>3.7703E-2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1.0473E-2</v>
          </cell>
          <cell r="I852">
            <v>3.7703E-2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1.0466E-2</v>
          </cell>
          <cell r="I853">
            <v>3.7678000000000003E-2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1.0466E-2</v>
          </cell>
          <cell r="I854">
            <v>3.7678000000000003E-2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1.0466E-2</v>
          </cell>
          <cell r="I855">
            <v>3.7678000000000003E-2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1.0466E-2</v>
          </cell>
          <cell r="I856">
            <v>3.7678000000000003E-2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1.0466E-2</v>
          </cell>
          <cell r="I857">
            <v>3.7678000000000003E-2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1.0466E-2</v>
          </cell>
          <cell r="I858">
            <v>3.7678000000000003E-2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1.0466E-2</v>
          </cell>
          <cell r="I859">
            <v>3.7678000000000003E-2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1.0466E-2</v>
          </cell>
          <cell r="I860">
            <v>3.7678000000000003E-2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1.0466E-2</v>
          </cell>
          <cell r="I861">
            <v>3.7678000000000003E-2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1.0466E-2</v>
          </cell>
          <cell r="I862">
            <v>3.7678000000000003E-2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1.0466E-2</v>
          </cell>
          <cell r="I863">
            <v>3.7678000000000003E-2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1.0466E-2</v>
          </cell>
          <cell r="I864">
            <v>3.7678000000000003E-2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1.0466E-2</v>
          </cell>
          <cell r="I865">
            <v>3.7678000000000003E-2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1.0466E-2</v>
          </cell>
          <cell r="I866">
            <v>3.7678000000000003E-2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1.0466E-2</v>
          </cell>
          <cell r="I867">
            <v>3.7678000000000003E-2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1.0466E-2</v>
          </cell>
          <cell r="I868">
            <v>3.7678000000000003E-2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1.0473E-2</v>
          </cell>
          <cell r="I869">
            <v>3.7703E-2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1.0473E-2</v>
          </cell>
          <cell r="I870">
            <v>3.7703E-2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1.0473E-2</v>
          </cell>
          <cell r="I871">
            <v>3.7703E-2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1.0473E-2</v>
          </cell>
          <cell r="I872">
            <v>3.7703E-2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1.0473E-2</v>
          </cell>
          <cell r="I873">
            <v>3.7703E-2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1.0473E-2</v>
          </cell>
          <cell r="I874">
            <v>3.7703E-2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1.0473E-2</v>
          </cell>
          <cell r="I875">
            <v>3.7703E-2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1.0473E-2</v>
          </cell>
          <cell r="I876">
            <v>3.7703E-2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1.0473E-2</v>
          </cell>
          <cell r="I877">
            <v>3.7703E-2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1.0473E-2</v>
          </cell>
          <cell r="I878">
            <v>3.7703E-2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1.0459E-2</v>
          </cell>
          <cell r="I879">
            <v>3.7651999999999998E-2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1.0459E-2</v>
          </cell>
          <cell r="I880">
            <v>3.7651999999999998E-2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1.0459E-2</v>
          </cell>
          <cell r="I881">
            <v>3.7651999999999998E-2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1.0459E-2</v>
          </cell>
          <cell r="I882">
            <v>3.7651999999999998E-2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1.0459E-2</v>
          </cell>
          <cell r="I883">
            <v>3.7651999999999998E-2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1.0459E-2</v>
          </cell>
          <cell r="I884">
            <v>3.7651999999999998E-2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1.0459E-2</v>
          </cell>
          <cell r="I885">
            <v>3.7651999999999998E-2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1.0462000000000001E-2</v>
          </cell>
          <cell r="I886">
            <v>3.7663000000000002E-2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1.0462000000000001E-2</v>
          </cell>
          <cell r="I887">
            <v>3.7663000000000002E-2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1.0462000000000001E-2</v>
          </cell>
          <cell r="I888">
            <v>3.7663000000000002E-2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1.0462000000000001E-2</v>
          </cell>
          <cell r="I889">
            <v>3.7663000000000002E-2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1.0462000000000001E-2</v>
          </cell>
          <cell r="I890">
            <v>3.7663000000000002E-2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1.0459E-2</v>
          </cell>
          <cell r="I891">
            <v>3.7651999999999998E-2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1.0459E-2</v>
          </cell>
          <cell r="I892">
            <v>3.7651999999999998E-2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1.0459E-2</v>
          </cell>
          <cell r="I893">
            <v>3.7651999999999998E-2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1.0459E-2</v>
          </cell>
          <cell r="I894">
            <v>3.7651999999999998E-2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1.0293E-2</v>
          </cell>
          <cell r="I895">
            <v>3.7054999999999998E-2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1.0293E-2</v>
          </cell>
          <cell r="I896">
            <v>3.7054999999999998E-2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1.0293E-2</v>
          </cell>
          <cell r="I897">
            <v>3.7054999999999998E-2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1.0293E-2</v>
          </cell>
          <cell r="I898">
            <v>3.7054999999999998E-2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1.0293E-2</v>
          </cell>
          <cell r="I899">
            <v>3.7054999999999998E-2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1.0293E-2</v>
          </cell>
          <cell r="I900">
            <v>3.7054999999999998E-2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1.0293E-2</v>
          </cell>
          <cell r="I901">
            <v>3.7054999999999998E-2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1.0293E-2</v>
          </cell>
          <cell r="I902">
            <v>3.7054999999999998E-2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1.0293E-2</v>
          </cell>
          <cell r="I903">
            <v>3.7054999999999998E-2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1.0293E-2</v>
          </cell>
          <cell r="I904">
            <v>3.7054999999999998E-2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1.0293E-2</v>
          </cell>
          <cell r="I905">
            <v>3.7054999999999998E-2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1.0293E-2</v>
          </cell>
          <cell r="I906">
            <v>3.7054999999999998E-2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1.0472E-2</v>
          </cell>
          <cell r="I907">
            <v>3.7699000000000003E-2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1.0293E-2</v>
          </cell>
          <cell r="I910">
            <v>3.7054999999999998E-2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1.0472E-2</v>
          </cell>
          <cell r="I911">
            <v>3.7699000000000003E-2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1.0468E-2</v>
          </cell>
          <cell r="I912">
            <v>3.7685000000000003E-2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1.0468999999999999E-2</v>
          </cell>
          <cell r="I916">
            <v>3.7687999999999999E-2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1.0482999999999999E-2</v>
          </cell>
          <cell r="I920">
            <v>3.7739000000000002E-2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1.0482999999999999E-2</v>
          </cell>
          <cell r="I927">
            <v>3.7739000000000002E-2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1.043E-2</v>
          </cell>
          <cell r="I928">
            <v>3.7547999999999998E-2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1.043E-2</v>
          </cell>
          <cell r="I929">
            <v>3.7547999999999998E-2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1.043E-2</v>
          </cell>
          <cell r="I930">
            <v>3.7547999999999998E-2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1.043E-2</v>
          </cell>
          <cell r="I931">
            <v>3.7547999999999998E-2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1.043E-2</v>
          </cell>
          <cell r="I932">
            <v>3.7547999999999998E-2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1.043E-2</v>
          </cell>
          <cell r="I933">
            <v>3.7547999999999998E-2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1.0436000000000001E-2</v>
          </cell>
          <cell r="I934">
            <v>3.7569999999999999E-2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1.0436000000000001E-2</v>
          </cell>
          <cell r="I935">
            <v>3.7569999999999999E-2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1.0436000000000001E-2</v>
          </cell>
          <cell r="I936">
            <v>3.7569999999999999E-2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1.0436000000000001E-2</v>
          </cell>
          <cell r="I937">
            <v>3.7569999999999999E-2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1.0436000000000001E-2</v>
          </cell>
          <cell r="I938">
            <v>3.7569999999999999E-2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1.0436000000000001E-2</v>
          </cell>
          <cell r="I939">
            <v>3.7569999999999999E-2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1.0436000000000001E-2</v>
          </cell>
          <cell r="I940">
            <v>3.7569999999999999E-2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1.0436000000000001E-2</v>
          </cell>
          <cell r="I941">
            <v>3.7569999999999999E-2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1.0436000000000001E-2</v>
          </cell>
          <cell r="I942">
            <v>3.7569999999999999E-2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1.0436000000000001E-2</v>
          </cell>
          <cell r="I943">
            <v>3.7569999999999999E-2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1.0436000000000001E-2</v>
          </cell>
          <cell r="I944">
            <v>3.7569999999999999E-2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1.0436000000000001E-2</v>
          </cell>
          <cell r="I945">
            <v>3.7569999999999999E-2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1.0436000000000001E-2</v>
          </cell>
          <cell r="I946">
            <v>3.7569999999999999E-2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1.0436000000000001E-2</v>
          </cell>
          <cell r="I947">
            <v>3.7569999999999999E-2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1.0436000000000001E-2</v>
          </cell>
          <cell r="I948">
            <v>3.7569999999999999E-2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1.0436000000000001E-2</v>
          </cell>
          <cell r="I949">
            <v>3.7569999999999999E-2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1.0436000000000001E-2</v>
          </cell>
          <cell r="I950">
            <v>3.7569999999999999E-2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1.0436000000000001E-2</v>
          </cell>
          <cell r="I951">
            <v>3.7569999999999999E-2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1.0436000000000001E-2</v>
          </cell>
          <cell r="I952">
            <v>3.7569999999999999E-2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1.0436000000000001E-2</v>
          </cell>
          <cell r="I953">
            <v>3.7569999999999999E-2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1.0436000000000001E-2</v>
          </cell>
          <cell r="I954">
            <v>3.7569999999999999E-2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1.0436000000000001E-2</v>
          </cell>
          <cell r="I955">
            <v>3.7569999999999999E-2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1.0436000000000001E-2</v>
          </cell>
          <cell r="I956">
            <v>3.7569999999999999E-2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1.0436000000000001E-2</v>
          </cell>
          <cell r="I957">
            <v>3.7569999999999999E-2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1.0436000000000001E-2</v>
          </cell>
          <cell r="I958">
            <v>3.7569999999999999E-2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1.0436000000000001E-2</v>
          </cell>
          <cell r="I959">
            <v>3.7569999999999999E-2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1.0436000000000001E-2</v>
          </cell>
          <cell r="I960">
            <v>3.7569999999999999E-2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1.0436000000000001E-2</v>
          </cell>
          <cell r="I961">
            <v>3.7569999999999999E-2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1.0436000000000001E-2</v>
          </cell>
          <cell r="I962">
            <v>3.7569999999999999E-2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1.0436000000000001E-2</v>
          </cell>
          <cell r="I963">
            <v>3.7569999999999999E-2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1.0436000000000001E-2</v>
          </cell>
          <cell r="I964">
            <v>3.7569999999999999E-2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1.0436000000000001E-2</v>
          </cell>
          <cell r="I965">
            <v>3.7569999999999999E-2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1.0436000000000001E-2</v>
          </cell>
          <cell r="I966">
            <v>3.7569999999999999E-2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1.0436000000000001E-2</v>
          </cell>
          <cell r="I967">
            <v>3.7569999999999999E-2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1.0436000000000001E-2</v>
          </cell>
          <cell r="I968">
            <v>3.7569999999999999E-2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1.0436000000000001E-2</v>
          </cell>
          <cell r="I969">
            <v>3.7569999999999999E-2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1.0436000000000001E-2</v>
          </cell>
          <cell r="I970">
            <v>3.7569999999999999E-2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1.0436000000000001E-2</v>
          </cell>
          <cell r="I971">
            <v>3.7569999999999999E-2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1.0436000000000001E-2</v>
          </cell>
          <cell r="I972">
            <v>3.7569999999999999E-2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1.0436000000000001E-2</v>
          </cell>
          <cell r="I973">
            <v>3.7569999999999999E-2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1.0436000000000001E-2</v>
          </cell>
          <cell r="I974">
            <v>3.7569999999999999E-2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1.0436000000000001E-2</v>
          </cell>
          <cell r="I975">
            <v>3.7569999999999999E-2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1.0436000000000001E-2</v>
          </cell>
          <cell r="I976">
            <v>3.7569999999999999E-2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1.0436000000000001E-2</v>
          </cell>
          <cell r="I977">
            <v>3.7569999999999999E-2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1.0436000000000001E-2</v>
          </cell>
          <cell r="I978">
            <v>3.7569999999999999E-2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1.0436000000000001E-2</v>
          </cell>
          <cell r="I979">
            <v>3.7569999999999999E-2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1.0459E-2</v>
          </cell>
          <cell r="I980">
            <v>3.7651999999999998E-2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1.0459E-2</v>
          </cell>
          <cell r="I981">
            <v>3.7651999999999998E-2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1.0459E-2</v>
          </cell>
          <cell r="I982">
            <v>3.7651999999999998E-2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1.0459E-2</v>
          </cell>
          <cell r="I983">
            <v>3.7651999999999998E-2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1.0459E-2</v>
          </cell>
          <cell r="I984">
            <v>3.7651999999999998E-2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1.0459E-2</v>
          </cell>
          <cell r="I985">
            <v>3.7651999999999998E-2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1.0459E-2</v>
          </cell>
          <cell r="I986">
            <v>3.7651999999999998E-2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1.0461E-2</v>
          </cell>
          <cell r="I987">
            <v>3.7659999999999999E-2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1.0461E-2</v>
          </cell>
          <cell r="I988">
            <v>3.7659999999999999E-2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1.0461E-2</v>
          </cell>
          <cell r="I989">
            <v>3.7659999999999999E-2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1.0461E-2</v>
          </cell>
          <cell r="I990">
            <v>3.7659999999999999E-2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1.0461E-2</v>
          </cell>
          <cell r="I991">
            <v>3.7659999999999999E-2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1.0461E-2</v>
          </cell>
          <cell r="I992">
            <v>3.7659999999999999E-2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1.0461E-2</v>
          </cell>
          <cell r="I993">
            <v>3.7659999999999999E-2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1.0461E-2</v>
          </cell>
          <cell r="I994">
            <v>3.7659999999999999E-2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1.0461E-2</v>
          </cell>
          <cell r="I995">
            <v>3.7659999999999999E-2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1.0461E-2</v>
          </cell>
          <cell r="I996">
            <v>3.7659999999999999E-2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1.0461E-2</v>
          </cell>
          <cell r="I997">
            <v>3.7659999999999999E-2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1.0461E-2</v>
          </cell>
          <cell r="I998">
            <v>3.7659999999999999E-2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1.0461E-2</v>
          </cell>
          <cell r="I999">
            <v>3.7659999999999999E-2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1.0461E-2</v>
          </cell>
          <cell r="I1000">
            <v>3.7659999999999999E-2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1.0461E-2</v>
          </cell>
          <cell r="I1001">
            <v>3.7659999999999999E-2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1.0461E-2</v>
          </cell>
          <cell r="I1002">
            <v>3.7659999999999999E-2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1.0461E-2</v>
          </cell>
          <cell r="I1003">
            <v>3.7659999999999999E-2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1.0461E-2</v>
          </cell>
          <cell r="I1004">
            <v>3.7659999999999999E-2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1.0461E-2</v>
          </cell>
          <cell r="I1005">
            <v>3.7659999999999999E-2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1.0441000000000001E-2</v>
          </cell>
          <cell r="I1006">
            <v>3.7588000000000003E-2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1.0441000000000001E-2</v>
          </cell>
          <cell r="I1007">
            <v>3.7588000000000003E-2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1.0461E-2</v>
          </cell>
          <cell r="I1008">
            <v>3.7659999999999999E-2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1.0461E-2</v>
          </cell>
          <cell r="I1009">
            <v>3.7659999999999999E-2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1.0459E-2</v>
          </cell>
          <cell r="I1010">
            <v>3.7651999999999998E-2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1.0459E-2</v>
          </cell>
          <cell r="I1011">
            <v>3.7651999999999998E-2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1.0459E-2</v>
          </cell>
          <cell r="I1012">
            <v>3.7651999999999998E-2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1.0459E-2</v>
          </cell>
          <cell r="I1013">
            <v>3.7651999999999998E-2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1.0459E-2</v>
          </cell>
          <cell r="I1014">
            <v>3.7651999999999998E-2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1.0459E-2</v>
          </cell>
          <cell r="I1015">
            <v>3.7651999999999998E-2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1.043E-2</v>
          </cell>
          <cell r="I1016">
            <v>3.7547999999999998E-2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1.0463E-2</v>
          </cell>
          <cell r="I1017">
            <v>3.7666999999999999E-2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1.0463E-2</v>
          </cell>
          <cell r="I1018">
            <v>3.7666999999999999E-2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1.0463E-2</v>
          </cell>
          <cell r="I1019">
            <v>3.7666999999999999E-2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1.0463E-2</v>
          </cell>
          <cell r="I1020">
            <v>3.7666999999999999E-2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1.0463E-2</v>
          </cell>
          <cell r="I1021">
            <v>3.7666999999999999E-2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1.0463E-2</v>
          </cell>
          <cell r="I1022">
            <v>3.7666999999999999E-2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1.0463E-2</v>
          </cell>
          <cell r="I1023">
            <v>3.7666999999999999E-2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1.0463E-2</v>
          </cell>
          <cell r="I1024">
            <v>3.7666999999999999E-2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1.0463999999999999E-2</v>
          </cell>
          <cell r="I1026">
            <v>3.7670000000000002E-2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1.0463999999999999E-2</v>
          </cell>
          <cell r="I1027">
            <v>3.7670000000000002E-2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1.0463999999999999E-2</v>
          </cell>
          <cell r="I1028">
            <v>3.7670000000000002E-2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1.0496E-2</v>
          </cell>
          <cell r="I1043">
            <v>3.7786E-2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1.0496E-2</v>
          </cell>
          <cell r="I1044">
            <v>3.7786E-2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1.0496E-2</v>
          </cell>
          <cell r="I1045">
            <v>3.7786E-2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1.0496E-2</v>
          </cell>
          <cell r="I1046">
            <v>3.7786E-2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1.0877E-2</v>
          </cell>
          <cell r="I1047">
            <v>3.9156999999999997E-2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1.0877E-2</v>
          </cell>
          <cell r="I1048">
            <v>3.9156999999999997E-2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1.0877E-2</v>
          </cell>
          <cell r="I1049">
            <v>3.9156999999999997E-2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1.0877E-2</v>
          </cell>
          <cell r="I1050">
            <v>3.9156999999999997E-2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1.0877E-2</v>
          </cell>
          <cell r="I1051">
            <v>3.9156999999999997E-2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1.0877E-2</v>
          </cell>
          <cell r="I1052">
            <v>3.9156999999999997E-2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1.0877E-2</v>
          </cell>
          <cell r="I1053">
            <v>3.9156999999999997E-2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1.0877E-2</v>
          </cell>
          <cell r="I1054">
            <v>3.9156999999999997E-2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1.0877E-2</v>
          </cell>
          <cell r="I1055">
            <v>3.9156999999999997E-2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1.0921E-2</v>
          </cell>
          <cell r="I1056">
            <v>3.9315999999999997E-2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1.0422000000000001E-2</v>
          </cell>
          <cell r="I1057">
            <v>3.7518999999999997E-2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1.0422000000000001E-2</v>
          </cell>
          <cell r="I1058">
            <v>3.7518999999999997E-2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1.0422000000000001E-2</v>
          </cell>
          <cell r="I1059">
            <v>3.7518999999999997E-2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1.0467000000000001E-2</v>
          </cell>
          <cell r="I1060">
            <v>3.7680999999999999E-2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1.0784E-2</v>
          </cell>
          <cell r="I1061">
            <v>3.8822000000000002E-2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1.0902E-2</v>
          </cell>
          <cell r="I1062">
            <v>3.9246999999999997E-2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1.0893E-2</v>
          </cell>
          <cell r="I1065">
            <v>3.9215E-2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1.047E-2</v>
          </cell>
          <cell r="I1066">
            <v>3.7692000000000003E-2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SM-AM019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1.0466E-2</v>
          </cell>
          <cell r="I1068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1.0999E-2</v>
          </cell>
          <cell r="I6">
            <v>3.9595999999999999E-2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1.0999E-2</v>
          </cell>
          <cell r="I7">
            <v>3.9595999999999999E-2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1.0999E-2</v>
          </cell>
          <cell r="I8">
            <v>3.9595999999999999E-2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1.0855E-2</v>
          </cell>
          <cell r="I9">
            <v>3.9078000000000002E-2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1.0468999999999999E-2</v>
          </cell>
          <cell r="I10">
            <v>3.7687999999999999E-2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1.0765E-2</v>
          </cell>
          <cell r="I11">
            <v>3.8753999999999997E-2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1.0472E-2</v>
          </cell>
          <cell r="I12">
            <v>3.7699000000000003E-2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1.0472E-2</v>
          </cell>
          <cell r="I13">
            <v>3.7699000000000003E-2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1.1003000000000001E-2</v>
          </cell>
          <cell r="I14">
            <v>3.9611E-2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1.1003000000000001E-2</v>
          </cell>
          <cell r="I15">
            <v>3.9611E-2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1.1003000000000001E-2</v>
          </cell>
          <cell r="I16">
            <v>3.9611E-2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1.1003000000000001E-2</v>
          </cell>
          <cell r="I17">
            <v>3.9611E-2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1.1003000000000001E-2</v>
          </cell>
          <cell r="I18">
            <v>3.9611E-2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1.1003000000000001E-2</v>
          </cell>
          <cell r="I19">
            <v>3.9611E-2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1.1003000000000001E-2</v>
          </cell>
          <cell r="I20">
            <v>3.9611E-2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1.1003000000000001E-2</v>
          </cell>
          <cell r="I21">
            <v>3.9611E-2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1.1003000000000001E-2</v>
          </cell>
          <cell r="I22">
            <v>3.9611E-2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1.1003000000000001E-2</v>
          </cell>
          <cell r="I23">
            <v>3.9611E-2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1.1003000000000001E-2</v>
          </cell>
          <cell r="I24">
            <v>3.9611E-2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1.1003000000000001E-2</v>
          </cell>
          <cell r="I25">
            <v>3.9611E-2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1.1003000000000001E-2</v>
          </cell>
          <cell r="I26">
            <v>3.9611E-2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1.0999E-2</v>
          </cell>
          <cell r="I27">
            <v>3.9595999999999999E-2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1.0999E-2</v>
          </cell>
          <cell r="I28">
            <v>3.9595999999999999E-2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1.0999E-2</v>
          </cell>
          <cell r="I29">
            <v>3.9595999999999999E-2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1.0999E-2</v>
          </cell>
          <cell r="I30">
            <v>3.9595999999999999E-2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1.0999E-2</v>
          </cell>
          <cell r="I31">
            <v>3.9595999999999999E-2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1.0999E-2</v>
          </cell>
          <cell r="I32">
            <v>3.9595999999999999E-2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1.0999E-2</v>
          </cell>
          <cell r="I33">
            <v>3.9595999999999999E-2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1.0999E-2</v>
          </cell>
          <cell r="I34">
            <v>3.9595999999999999E-2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1.0999E-2</v>
          </cell>
          <cell r="I35">
            <v>3.9595999999999999E-2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1.0999E-2</v>
          </cell>
          <cell r="I36">
            <v>3.9595999999999999E-2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1.0998000000000001E-2</v>
          </cell>
          <cell r="I37">
            <v>3.9593000000000003E-2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1.0998000000000001E-2</v>
          </cell>
          <cell r="I38">
            <v>3.9593000000000003E-2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1.0998000000000001E-2</v>
          </cell>
          <cell r="I39">
            <v>3.9593000000000003E-2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1.0998000000000001E-2</v>
          </cell>
          <cell r="I40">
            <v>3.9593000000000003E-2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1.0998000000000001E-2</v>
          </cell>
          <cell r="I41">
            <v>3.9593000000000003E-2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1.0998000000000001E-2</v>
          </cell>
          <cell r="I42">
            <v>3.9593000000000003E-2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1.0998000000000001E-2</v>
          </cell>
          <cell r="I43">
            <v>3.9593000000000003E-2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1.0998000000000001E-2</v>
          </cell>
          <cell r="I44">
            <v>3.9593000000000003E-2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1.0998000000000001E-2</v>
          </cell>
          <cell r="I45">
            <v>3.9593000000000003E-2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1.0998000000000001E-2</v>
          </cell>
          <cell r="I46">
            <v>3.9593000000000003E-2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1.0919999999999999E-2</v>
          </cell>
          <cell r="I47">
            <v>3.9312E-2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1.0919999999999999E-2</v>
          </cell>
          <cell r="I48">
            <v>3.9312E-2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1.0919999999999999E-2</v>
          </cell>
          <cell r="I49">
            <v>3.9312E-2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1.0919999999999999E-2</v>
          </cell>
          <cell r="I50">
            <v>3.9312E-2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1.0919999999999999E-2</v>
          </cell>
          <cell r="I51">
            <v>3.9312E-2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1.0796E-2</v>
          </cell>
          <cell r="I52">
            <v>3.8865999999999998E-2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1.0796E-2</v>
          </cell>
          <cell r="I53">
            <v>3.8865999999999998E-2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1.0796E-2</v>
          </cell>
          <cell r="I54">
            <v>3.8865999999999998E-2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1.0796E-2</v>
          </cell>
          <cell r="I55">
            <v>3.8865999999999998E-2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1.0796E-2</v>
          </cell>
          <cell r="I56">
            <v>3.8865999999999998E-2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1.0796E-2</v>
          </cell>
          <cell r="I57">
            <v>3.8865999999999998E-2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1.0796E-2</v>
          </cell>
          <cell r="I58">
            <v>3.8865999999999998E-2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1.0796E-2</v>
          </cell>
          <cell r="I59">
            <v>3.8865999999999998E-2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1.0796E-2</v>
          </cell>
          <cell r="I60">
            <v>3.8865999999999998E-2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1.0796E-2</v>
          </cell>
          <cell r="I61">
            <v>3.8865999999999998E-2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1.0796E-2</v>
          </cell>
          <cell r="I62">
            <v>3.8865999999999998E-2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1.0914E-2</v>
          </cell>
          <cell r="I63">
            <v>3.9289999999999999E-2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1.0914E-2</v>
          </cell>
          <cell r="I64">
            <v>3.9289999999999999E-2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1.0914E-2</v>
          </cell>
          <cell r="I65">
            <v>3.9289999999999999E-2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1.0914E-2</v>
          </cell>
          <cell r="I66">
            <v>3.9289999999999999E-2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1.0914E-2</v>
          </cell>
          <cell r="I67">
            <v>3.9289999999999999E-2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1.0914E-2</v>
          </cell>
          <cell r="I68">
            <v>3.9289999999999999E-2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1.0914E-2</v>
          </cell>
          <cell r="I69">
            <v>3.9289999999999999E-2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1.0914E-2</v>
          </cell>
          <cell r="I70">
            <v>3.9289999999999999E-2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1.0914E-2</v>
          </cell>
          <cell r="I71">
            <v>3.9289999999999999E-2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1.0914E-2</v>
          </cell>
          <cell r="I72">
            <v>3.9289999999999999E-2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1.0914E-2</v>
          </cell>
          <cell r="I73">
            <v>3.9289999999999999E-2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1.0914E-2</v>
          </cell>
          <cell r="I74">
            <v>3.9289999999999999E-2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1.0914999999999999E-2</v>
          </cell>
          <cell r="I75">
            <v>3.9294000000000003E-2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1.0914999999999999E-2</v>
          </cell>
          <cell r="I76">
            <v>3.9294000000000003E-2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1.0914999999999999E-2</v>
          </cell>
          <cell r="I77">
            <v>3.9294000000000003E-2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1.0914999999999999E-2</v>
          </cell>
          <cell r="I78">
            <v>3.9294000000000003E-2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1.093E-2</v>
          </cell>
          <cell r="I79">
            <v>3.9348000000000001E-2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1.093E-2</v>
          </cell>
          <cell r="I80">
            <v>3.9348000000000001E-2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1.093E-2</v>
          </cell>
          <cell r="I81">
            <v>3.9348000000000001E-2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1.093E-2</v>
          </cell>
          <cell r="I82">
            <v>3.9348000000000001E-2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1.093E-2</v>
          </cell>
          <cell r="I83">
            <v>3.9348000000000001E-2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1.093E-2</v>
          </cell>
          <cell r="I84">
            <v>3.9348000000000001E-2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1.093E-2</v>
          </cell>
          <cell r="I85">
            <v>3.9348000000000001E-2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1.0966999999999999E-2</v>
          </cell>
          <cell r="I86">
            <v>3.9481000000000002E-2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1.0966999999999999E-2</v>
          </cell>
          <cell r="I87">
            <v>3.9481000000000002E-2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1.0966999999999999E-2</v>
          </cell>
          <cell r="I88">
            <v>3.9481000000000002E-2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1.0966999999999999E-2</v>
          </cell>
          <cell r="I89">
            <v>3.9481000000000002E-2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1.0966999999999999E-2</v>
          </cell>
          <cell r="I90">
            <v>3.9481000000000002E-2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1.0966999999999999E-2</v>
          </cell>
          <cell r="I91">
            <v>3.9481000000000002E-2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1.0966999999999999E-2</v>
          </cell>
          <cell r="I92">
            <v>3.9481000000000002E-2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1.0444E-2</v>
          </cell>
          <cell r="I93">
            <v>3.7597999999999999E-2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1.0493000000000001E-2</v>
          </cell>
          <cell r="I94">
            <v>3.7775000000000003E-2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1.095E-2</v>
          </cell>
          <cell r="I95">
            <v>3.9419999999999997E-2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1.095E-2</v>
          </cell>
          <cell r="I96">
            <v>3.9419999999999997E-2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1.095E-2</v>
          </cell>
          <cell r="I97">
            <v>3.9419999999999997E-2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1.095E-2</v>
          </cell>
          <cell r="I98">
            <v>3.9419999999999997E-2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1.095E-2</v>
          </cell>
          <cell r="I99">
            <v>3.9419999999999997E-2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1.095E-2</v>
          </cell>
          <cell r="I100">
            <v>3.9419999999999997E-2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1.095E-2</v>
          </cell>
          <cell r="I101">
            <v>3.9419999999999997E-2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1.1779E-2</v>
          </cell>
          <cell r="I102">
            <v>4.2403999999999997E-2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1.1779E-2</v>
          </cell>
          <cell r="I103">
            <v>4.2403999999999997E-2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1.1779E-2</v>
          </cell>
          <cell r="I104">
            <v>4.2403999999999997E-2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1.1779E-2</v>
          </cell>
          <cell r="I105">
            <v>4.2403999999999997E-2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1.129E-2</v>
          </cell>
          <cell r="I106">
            <v>4.0644E-2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1.129E-2</v>
          </cell>
          <cell r="I107">
            <v>4.0644E-2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1.129E-2</v>
          </cell>
          <cell r="I108">
            <v>4.0644E-2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1.0999E-2</v>
          </cell>
          <cell r="I109">
            <v>3.9595999999999999E-2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1.0983E-2</v>
          </cell>
          <cell r="I110">
            <v>3.9538999999999998E-2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1.0983E-2</v>
          </cell>
          <cell r="I111">
            <v>3.9538999999999998E-2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1.0983E-2</v>
          </cell>
          <cell r="I112">
            <v>3.9538999999999998E-2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1.0983E-2</v>
          </cell>
          <cell r="I113">
            <v>3.9538999999999998E-2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1.0983E-2</v>
          </cell>
          <cell r="I114">
            <v>3.9538999999999998E-2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1.0983E-2</v>
          </cell>
          <cell r="I115">
            <v>3.9538999999999998E-2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1.0983E-2</v>
          </cell>
          <cell r="I116">
            <v>3.9538999999999998E-2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1.0983E-2</v>
          </cell>
          <cell r="I117">
            <v>3.9538999999999998E-2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1.0983E-2</v>
          </cell>
          <cell r="I118">
            <v>3.9538999999999998E-2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1.0887000000000001E-2</v>
          </cell>
          <cell r="I119">
            <v>3.9192999999999999E-2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1.0887000000000001E-2</v>
          </cell>
          <cell r="I120">
            <v>3.9192999999999999E-2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1.1779E-2</v>
          </cell>
          <cell r="I121">
            <v>4.2403999999999997E-2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1.0338E-2</v>
          </cell>
          <cell r="I122">
            <v>3.7217E-2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1.0338E-2</v>
          </cell>
          <cell r="I123">
            <v>3.7217E-2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1.1011E-2</v>
          </cell>
          <cell r="I124">
            <v>3.9640000000000002E-2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1.1011E-2</v>
          </cell>
          <cell r="I125">
            <v>3.9640000000000002E-2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1.1011E-2</v>
          </cell>
          <cell r="I126">
            <v>3.9640000000000002E-2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1.1011E-2</v>
          </cell>
          <cell r="I127">
            <v>3.9640000000000002E-2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1.1011E-2</v>
          </cell>
          <cell r="I128">
            <v>3.9640000000000002E-2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1.1011E-2</v>
          </cell>
          <cell r="I129">
            <v>3.9640000000000002E-2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1.1011E-2</v>
          </cell>
          <cell r="I130">
            <v>3.9640000000000002E-2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1.1011E-2</v>
          </cell>
          <cell r="I131">
            <v>3.9640000000000002E-2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1.1011E-2</v>
          </cell>
          <cell r="I132">
            <v>3.9640000000000002E-2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1.1011E-2</v>
          </cell>
          <cell r="I133">
            <v>3.9640000000000002E-2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1.1011E-2</v>
          </cell>
          <cell r="I134">
            <v>3.9640000000000002E-2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1.0222999999999999E-2</v>
          </cell>
          <cell r="I135">
            <v>3.6803000000000002E-2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1.0222999999999999E-2</v>
          </cell>
          <cell r="I136">
            <v>3.6803000000000002E-2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1.0973999999999999E-2</v>
          </cell>
          <cell r="I137">
            <v>3.9505999999999999E-2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1.0973999999999999E-2</v>
          </cell>
          <cell r="I138">
            <v>3.9505999999999999E-2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1.0973999999999999E-2</v>
          </cell>
          <cell r="I139">
            <v>3.9505999999999999E-2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1.0973999999999999E-2</v>
          </cell>
          <cell r="I140">
            <v>3.9505999999999999E-2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1.0973999999999999E-2</v>
          </cell>
          <cell r="I141">
            <v>3.9505999999999999E-2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1.0973999999999999E-2</v>
          </cell>
          <cell r="I142">
            <v>3.9505999999999999E-2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1.0973999999999999E-2</v>
          </cell>
          <cell r="I143">
            <v>3.9505999999999999E-2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1.0973999999999999E-2</v>
          </cell>
          <cell r="I144">
            <v>3.9505999999999999E-2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1.0963000000000001E-2</v>
          </cell>
          <cell r="I145">
            <v>3.9467000000000002E-2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1.0963000000000001E-2</v>
          </cell>
          <cell r="I146">
            <v>3.9467000000000002E-2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1.095E-2</v>
          </cell>
          <cell r="I147">
            <v>3.9419999999999997E-2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1.095E-2</v>
          </cell>
          <cell r="I148">
            <v>3.9419999999999997E-2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1.095E-2</v>
          </cell>
          <cell r="I149">
            <v>3.9419999999999997E-2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1.095E-2</v>
          </cell>
          <cell r="I150">
            <v>3.9419999999999997E-2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1.095E-2</v>
          </cell>
          <cell r="I151">
            <v>3.9419999999999997E-2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1.095E-2</v>
          </cell>
          <cell r="I152">
            <v>3.9419999999999997E-2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1.095E-2</v>
          </cell>
          <cell r="I153">
            <v>3.9419999999999997E-2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1.095E-2</v>
          </cell>
          <cell r="I154">
            <v>3.9419999999999997E-2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1.095E-2</v>
          </cell>
          <cell r="I155">
            <v>3.9419999999999997E-2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1.1016E-2</v>
          </cell>
          <cell r="I156">
            <v>3.9657999999999999E-2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1.1016E-2</v>
          </cell>
          <cell r="I157">
            <v>3.9657999999999999E-2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1.1016E-2</v>
          </cell>
          <cell r="I158">
            <v>3.9657999999999999E-2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1.1016E-2</v>
          </cell>
          <cell r="I159">
            <v>3.9657999999999999E-2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1.1016E-2</v>
          </cell>
          <cell r="I160">
            <v>3.9657999999999999E-2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1.1016E-2</v>
          </cell>
          <cell r="I161">
            <v>3.9657999999999999E-2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1.1016E-2</v>
          </cell>
          <cell r="I162">
            <v>3.9657999999999999E-2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1.0952999999999999E-2</v>
          </cell>
          <cell r="I163">
            <v>3.9431000000000001E-2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1.0952999999999999E-2</v>
          </cell>
          <cell r="I164">
            <v>3.9431000000000001E-2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1.0952999999999999E-2</v>
          </cell>
          <cell r="I165">
            <v>3.9431000000000001E-2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1.0952999999999999E-2</v>
          </cell>
          <cell r="I166">
            <v>3.9431000000000001E-2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1.0952999999999999E-2</v>
          </cell>
          <cell r="I167">
            <v>3.9431000000000001E-2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1.0952999999999999E-2</v>
          </cell>
          <cell r="I168">
            <v>3.9431000000000001E-2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1.0952999999999999E-2</v>
          </cell>
          <cell r="I169">
            <v>3.9431000000000001E-2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1.0952999999999999E-2</v>
          </cell>
          <cell r="I170">
            <v>3.9431000000000001E-2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1.0952999999999999E-2</v>
          </cell>
          <cell r="I171">
            <v>3.9431000000000001E-2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1.0952999999999999E-2</v>
          </cell>
          <cell r="I172">
            <v>3.9431000000000001E-2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1.0952999999999999E-2</v>
          </cell>
          <cell r="I173">
            <v>3.9431000000000001E-2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1.0952999999999999E-2</v>
          </cell>
          <cell r="I174">
            <v>3.9431000000000001E-2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1.0952999999999999E-2</v>
          </cell>
          <cell r="I175">
            <v>3.9431000000000001E-2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1.0952999999999999E-2</v>
          </cell>
          <cell r="I176">
            <v>3.9431000000000001E-2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1.0952999999999999E-2</v>
          </cell>
          <cell r="I177">
            <v>3.9431000000000001E-2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1.0952999999999999E-2</v>
          </cell>
          <cell r="I178">
            <v>3.9431000000000001E-2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1.0952999999999999E-2</v>
          </cell>
          <cell r="I179">
            <v>3.9431000000000001E-2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1.0952999999999999E-2</v>
          </cell>
          <cell r="I180">
            <v>3.9431000000000001E-2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1.0952999999999999E-2</v>
          </cell>
          <cell r="I181">
            <v>3.9431000000000001E-2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1.0952999999999999E-2</v>
          </cell>
          <cell r="I182">
            <v>3.9431000000000001E-2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1.0952999999999999E-2</v>
          </cell>
          <cell r="I183">
            <v>3.9431000000000001E-2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1.0952999999999999E-2</v>
          </cell>
          <cell r="I184">
            <v>3.9431000000000001E-2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1.0933999999999999E-2</v>
          </cell>
          <cell r="I185">
            <v>3.9362000000000001E-2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1.0933999999999999E-2</v>
          </cell>
          <cell r="I186">
            <v>3.9362000000000001E-2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1.0933999999999999E-2</v>
          </cell>
          <cell r="I187">
            <v>3.9362000000000001E-2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1.0933999999999999E-2</v>
          </cell>
          <cell r="I188">
            <v>3.9362000000000001E-2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1.0933999999999999E-2</v>
          </cell>
          <cell r="I189">
            <v>3.9362000000000001E-2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1.0933999999999999E-2</v>
          </cell>
          <cell r="I190">
            <v>3.9362000000000001E-2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1.0933999999999999E-2</v>
          </cell>
          <cell r="I191">
            <v>3.9362000000000001E-2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1.0933999999999999E-2</v>
          </cell>
          <cell r="I192">
            <v>3.9362000000000001E-2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1.0933999999999999E-2</v>
          </cell>
          <cell r="I193">
            <v>3.9362000000000001E-2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1.0933999999999999E-2</v>
          </cell>
          <cell r="I194">
            <v>3.9362000000000001E-2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1.0933999999999999E-2</v>
          </cell>
          <cell r="I195">
            <v>3.9362000000000001E-2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1.0194999999999999E-2</v>
          </cell>
          <cell r="I196">
            <v>3.6701999999999999E-2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1.0194999999999999E-2</v>
          </cell>
          <cell r="I197">
            <v>3.6701999999999999E-2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1.0194999999999999E-2</v>
          </cell>
          <cell r="I198">
            <v>3.6701999999999999E-2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1.0194999999999999E-2</v>
          </cell>
          <cell r="I199">
            <v>3.6701999999999999E-2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1.0194999999999999E-2</v>
          </cell>
          <cell r="I200">
            <v>3.6701999999999999E-2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1.0194999999999999E-2</v>
          </cell>
          <cell r="I201">
            <v>3.6701999999999999E-2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1.0194999999999999E-2</v>
          </cell>
          <cell r="I202">
            <v>3.6701999999999999E-2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1.0194999999999999E-2</v>
          </cell>
          <cell r="I203">
            <v>3.6701999999999999E-2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1.0194999999999999E-2</v>
          </cell>
          <cell r="I204">
            <v>3.6701999999999999E-2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1.0194999999999999E-2</v>
          </cell>
          <cell r="I205">
            <v>3.6701999999999999E-2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1.0194999999999999E-2</v>
          </cell>
          <cell r="I206">
            <v>3.6701999999999999E-2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1.0194999999999999E-2</v>
          </cell>
          <cell r="I207">
            <v>3.6701999999999999E-2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1.0194999999999999E-2</v>
          </cell>
          <cell r="I208">
            <v>3.6701999999999999E-2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1.0194999999999999E-2</v>
          </cell>
          <cell r="I209">
            <v>3.6701999999999999E-2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1.0194999999999999E-2</v>
          </cell>
          <cell r="I210">
            <v>3.6701999999999999E-2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1.0194999999999999E-2</v>
          </cell>
          <cell r="I211">
            <v>3.6701999999999999E-2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1.0194999999999999E-2</v>
          </cell>
          <cell r="I212">
            <v>3.6701999999999999E-2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1.0468999999999999E-2</v>
          </cell>
          <cell r="I213">
            <v>3.7687999999999999E-2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1.0468999999999999E-2</v>
          </cell>
          <cell r="I214">
            <v>3.7687999999999999E-2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1.0468999999999999E-2</v>
          </cell>
          <cell r="I215">
            <v>3.7687999999999999E-2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1.0468999999999999E-2</v>
          </cell>
          <cell r="I216">
            <v>3.7687999999999999E-2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1.0468999999999999E-2</v>
          </cell>
          <cell r="I217">
            <v>3.7687999999999999E-2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1.0468999999999999E-2</v>
          </cell>
          <cell r="I218">
            <v>3.7687999999999999E-2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1.0468999999999999E-2</v>
          </cell>
          <cell r="I219">
            <v>3.7687999999999999E-2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1.0468999999999999E-2</v>
          </cell>
          <cell r="I220">
            <v>3.7687999999999999E-2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1.0468999999999999E-2</v>
          </cell>
          <cell r="I221">
            <v>3.7687999999999999E-2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1.0463999999999999E-2</v>
          </cell>
          <cell r="I222">
            <v>3.7670000000000002E-2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1.0463999999999999E-2</v>
          </cell>
          <cell r="I223">
            <v>3.7670000000000002E-2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1.0468E-2</v>
          </cell>
          <cell r="I224">
            <v>3.7685000000000003E-2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1.0468E-2</v>
          </cell>
          <cell r="I225">
            <v>3.7685000000000003E-2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1.0468999999999999E-2</v>
          </cell>
          <cell r="I226">
            <v>3.7687999999999999E-2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1.0468999999999999E-2</v>
          </cell>
          <cell r="I227">
            <v>3.7687999999999999E-2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1.0468999999999999E-2</v>
          </cell>
          <cell r="I228">
            <v>3.7687999999999999E-2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1.0468999999999999E-2</v>
          </cell>
          <cell r="I229">
            <v>3.7687999999999999E-2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1.0996000000000001E-2</v>
          </cell>
          <cell r="I230">
            <v>3.9586000000000003E-2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1.0996000000000001E-2</v>
          </cell>
          <cell r="I231">
            <v>3.9586000000000003E-2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1.0996000000000001E-2</v>
          </cell>
          <cell r="I232">
            <v>3.9586000000000003E-2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1.0996000000000001E-2</v>
          </cell>
          <cell r="I233">
            <v>3.9586000000000003E-2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1.0996000000000001E-2</v>
          </cell>
          <cell r="I234">
            <v>3.9586000000000003E-2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1.0996000000000001E-2</v>
          </cell>
          <cell r="I235">
            <v>3.9586000000000003E-2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1.0996000000000001E-2</v>
          </cell>
          <cell r="I236">
            <v>3.9586000000000003E-2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1.0996000000000001E-2</v>
          </cell>
          <cell r="I237">
            <v>3.9586000000000003E-2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1.0996000000000001E-2</v>
          </cell>
          <cell r="I238">
            <v>3.9586000000000003E-2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1.0996000000000001E-2</v>
          </cell>
          <cell r="I239">
            <v>3.9586000000000003E-2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1.0996000000000001E-2</v>
          </cell>
          <cell r="I240">
            <v>3.9586000000000003E-2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1.0996000000000001E-2</v>
          </cell>
          <cell r="I241">
            <v>3.9586000000000003E-2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1.0996000000000001E-2</v>
          </cell>
          <cell r="I242">
            <v>3.9586000000000003E-2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1.0919999999999999E-2</v>
          </cell>
          <cell r="I243">
            <v>3.9312E-2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1.0919999999999999E-2</v>
          </cell>
          <cell r="I244">
            <v>3.9312E-2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1.0919999999999999E-2</v>
          </cell>
          <cell r="I245">
            <v>3.9312E-2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1.0919999999999999E-2</v>
          </cell>
          <cell r="I246">
            <v>3.9312E-2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1.0963000000000001E-2</v>
          </cell>
          <cell r="I247">
            <v>3.9467000000000002E-2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1.0963000000000001E-2</v>
          </cell>
          <cell r="I248">
            <v>3.9467000000000002E-2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1.0996000000000001E-2</v>
          </cell>
          <cell r="I249">
            <v>3.9586000000000003E-2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1.0996000000000001E-2</v>
          </cell>
          <cell r="I250">
            <v>3.9586000000000003E-2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1.0996000000000001E-2</v>
          </cell>
          <cell r="I251">
            <v>3.9586000000000003E-2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1.0996000000000001E-2</v>
          </cell>
          <cell r="I252">
            <v>3.9586000000000003E-2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1.0892000000000001E-2</v>
          </cell>
          <cell r="I253">
            <v>3.9211000000000003E-2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1.0892000000000001E-2</v>
          </cell>
          <cell r="I254">
            <v>3.9211000000000003E-2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1.0968E-2</v>
          </cell>
          <cell r="I255">
            <v>3.9484999999999999E-2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1.0907E-2</v>
          </cell>
          <cell r="I256">
            <v>3.9265000000000001E-2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1.0968E-2</v>
          </cell>
          <cell r="I257">
            <v>3.9484999999999999E-2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1.0968E-2</v>
          </cell>
          <cell r="I258">
            <v>3.9484999999999999E-2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1.0487E-2</v>
          </cell>
          <cell r="I259">
            <v>3.7753000000000002E-2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1.0881999999999999E-2</v>
          </cell>
          <cell r="I260">
            <v>3.9175000000000001E-2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1.0881999999999999E-2</v>
          </cell>
          <cell r="I261">
            <v>3.9175000000000001E-2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1.0881999999999999E-2</v>
          </cell>
          <cell r="I262">
            <v>3.9175000000000001E-2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1.0881999999999999E-2</v>
          </cell>
          <cell r="I263">
            <v>3.9175000000000001E-2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1.0881999999999999E-2</v>
          </cell>
          <cell r="I264">
            <v>3.9175000000000001E-2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1.0881999999999999E-2</v>
          </cell>
          <cell r="I265">
            <v>3.9175000000000001E-2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1.0881999999999999E-2</v>
          </cell>
          <cell r="I266">
            <v>3.9175000000000001E-2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1.0881999999999999E-2</v>
          </cell>
          <cell r="I267">
            <v>3.9175000000000001E-2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1.0881999999999999E-2</v>
          </cell>
          <cell r="I268">
            <v>3.9175000000000001E-2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1.0881999999999999E-2</v>
          </cell>
          <cell r="I269">
            <v>3.9175000000000001E-2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1.0892000000000001E-2</v>
          </cell>
          <cell r="I270">
            <v>3.9211000000000003E-2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1.0892000000000001E-2</v>
          </cell>
          <cell r="I271">
            <v>3.9211000000000003E-2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1.0892000000000001E-2</v>
          </cell>
          <cell r="I272">
            <v>3.9211000000000003E-2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1.0892000000000001E-2</v>
          </cell>
          <cell r="I273">
            <v>3.9211000000000003E-2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1.0892000000000001E-2</v>
          </cell>
          <cell r="I274">
            <v>3.9211000000000003E-2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1.0825E-2</v>
          </cell>
          <cell r="I275">
            <v>3.8969999999999998E-2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1.0825E-2</v>
          </cell>
          <cell r="I276">
            <v>3.8969999999999998E-2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1.0825E-2</v>
          </cell>
          <cell r="I277">
            <v>3.8969999999999998E-2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1.0825E-2</v>
          </cell>
          <cell r="I278">
            <v>3.8969999999999998E-2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1.0825E-2</v>
          </cell>
          <cell r="I279">
            <v>3.8969999999999998E-2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1.0338999999999999E-2</v>
          </cell>
          <cell r="I280">
            <v>3.7220000000000003E-2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1.0335E-2</v>
          </cell>
          <cell r="I281">
            <v>3.7206000000000003E-2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1.0335E-2</v>
          </cell>
          <cell r="I282">
            <v>3.7206000000000003E-2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1.0335E-2</v>
          </cell>
          <cell r="I283">
            <v>3.7206000000000003E-2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1.0965000000000001E-2</v>
          </cell>
          <cell r="I284">
            <v>3.9474000000000002E-2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1.0933999999999999E-2</v>
          </cell>
          <cell r="I285">
            <v>3.9362000000000001E-2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1.0913000000000001E-2</v>
          </cell>
          <cell r="I286">
            <v>3.9287000000000002E-2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1.0501E-2</v>
          </cell>
          <cell r="I287">
            <v>3.7803999999999997E-2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1.081E-2</v>
          </cell>
          <cell r="I288">
            <v>3.8915999999999999E-2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1.081E-2</v>
          </cell>
          <cell r="I289">
            <v>3.8915999999999999E-2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1.0795000000000001E-2</v>
          </cell>
          <cell r="I290">
            <v>3.8862000000000001E-2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1.0795000000000001E-2</v>
          </cell>
          <cell r="I291">
            <v>3.8862000000000001E-2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1.0795000000000001E-2</v>
          </cell>
          <cell r="I292">
            <v>3.8862000000000001E-2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1.0795000000000001E-2</v>
          </cell>
          <cell r="I293">
            <v>3.8862000000000001E-2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1.0742E-2</v>
          </cell>
          <cell r="I294">
            <v>3.8670999999999997E-2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1.0742E-2</v>
          </cell>
          <cell r="I295">
            <v>3.8670999999999997E-2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1.0795000000000001E-2</v>
          </cell>
          <cell r="I296">
            <v>3.8862000000000001E-2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1.0795000000000001E-2</v>
          </cell>
          <cell r="I297">
            <v>3.8862000000000001E-2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1.0795000000000001E-2</v>
          </cell>
          <cell r="I298">
            <v>3.8862000000000001E-2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1.0795000000000001E-2</v>
          </cell>
          <cell r="I299">
            <v>3.8862000000000001E-2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1.0795000000000001E-2</v>
          </cell>
          <cell r="I300">
            <v>3.8862000000000001E-2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1.0658000000000001E-2</v>
          </cell>
          <cell r="I301">
            <v>3.8369E-2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1.0658000000000001E-2</v>
          </cell>
          <cell r="I302">
            <v>3.8369E-2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1.0658000000000001E-2</v>
          </cell>
          <cell r="I303">
            <v>3.8369E-2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1.0658000000000001E-2</v>
          </cell>
          <cell r="I304">
            <v>3.8369E-2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1.0566000000000001E-2</v>
          </cell>
          <cell r="I305">
            <v>3.8038000000000002E-2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1.0566000000000001E-2</v>
          </cell>
          <cell r="I306">
            <v>3.8038000000000002E-2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1.0566000000000001E-2</v>
          </cell>
          <cell r="I307">
            <v>3.8038000000000002E-2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1.0562999999999999E-2</v>
          </cell>
          <cell r="I308">
            <v>3.8026999999999998E-2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1.0562999999999999E-2</v>
          </cell>
          <cell r="I309">
            <v>3.8026999999999998E-2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1.0562999999999999E-2</v>
          </cell>
          <cell r="I310">
            <v>3.8026999999999998E-2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1.0714E-2</v>
          </cell>
          <cell r="I311">
            <v>3.857E-2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1.0714E-2</v>
          </cell>
          <cell r="I312">
            <v>3.857E-2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1.0714E-2</v>
          </cell>
          <cell r="I313">
            <v>3.857E-2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1.0714E-2</v>
          </cell>
          <cell r="I314">
            <v>3.857E-2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1.0714E-2</v>
          </cell>
          <cell r="I315">
            <v>3.857E-2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1.0714E-2</v>
          </cell>
          <cell r="I316">
            <v>3.857E-2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1.0714E-2</v>
          </cell>
          <cell r="I317">
            <v>3.857E-2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1.0714E-2</v>
          </cell>
          <cell r="I318">
            <v>3.857E-2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1.0911000000000001E-2</v>
          </cell>
          <cell r="I319">
            <v>3.9280000000000002E-2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1.0911000000000001E-2</v>
          </cell>
          <cell r="I320">
            <v>3.9280000000000002E-2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1.0911000000000001E-2</v>
          </cell>
          <cell r="I321">
            <v>3.9280000000000002E-2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1.0911000000000001E-2</v>
          </cell>
          <cell r="I322">
            <v>3.9280000000000002E-2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1.0911000000000001E-2</v>
          </cell>
          <cell r="I323">
            <v>3.9280000000000002E-2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1.0911000000000001E-2</v>
          </cell>
          <cell r="I324">
            <v>3.9280000000000002E-2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1.0911000000000001E-2</v>
          </cell>
          <cell r="I325">
            <v>3.9280000000000002E-2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1.0911000000000001E-2</v>
          </cell>
          <cell r="I326">
            <v>3.9280000000000002E-2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1.0911000000000001E-2</v>
          </cell>
          <cell r="I327">
            <v>3.9280000000000002E-2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1.0911000000000001E-2</v>
          </cell>
          <cell r="I328">
            <v>3.9280000000000002E-2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1.0741000000000001E-2</v>
          </cell>
          <cell r="I329">
            <v>3.8668000000000001E-2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1.0741000000000001E-2</v>
          </cell>
          <cell r="I330">
            <v>3.8668000000000001E-2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1.0741000000000001E-2</v>
          </cell>
          <cell r="I331">
            <v>3.8668000000000001E-2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1.0741000000000001E-2</v>
          </cell>
          <cell r="I332">
            <v>3.8668000000000001E-2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1.0741000000000001E-2</v>
          </cell>
          <cell r="I333">
            <v>3.8668000000000001E-2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1.0741000000000001E-2</v>
          </cell>
          <cell r="I334">
            <v>3.8668000000000001E-2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1.0741000000000001E-2</v>
          </cell>
          <cell r="I335">
            <v>3.8668000000000001E-2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1.0741000000000001E-2</v>
          </cell>
          <cell r="I336">
            <v>3.8668000000000001E-2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1.0741000000000001E-2</v>
          </cell>
          <cell r="I337">
            <v>3.8668000000000001E-2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1.0741000000000001E-2</v>
          </cell>
          <cell r="I338">
            <v>3.8668000000000001E-2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1.0741000000000001E-2</v>
          </cell>
          <cell r="I339">
            <v>3.8668000000000001E-2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1.0741000000000001E-2</v>
          </cell>
          <cell r="I340">
            <v>3.8668000000000001E-2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1.0741000000000001E-2</v>
          </cell>
          <cell r="I341">
            <v>3.8668000000000001E-2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1.0741000000000001E-2</v>
          </cell>
          <cell r="I342">
            <v>3.8668000000000001E-2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1.0741000000000001E-2</v>
          </cell>
          <cell r="I343">
            <v>3.8668000000000001E-2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1.0741000000000001E-2</v>
          </cell>
          <cell r="I344">
            <v>3.8668000000000001E-2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1.0741000000000001E-2</v>
          </cell>
          <cell r="I345">
            <v>3.8668000000000001E-2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1.0741000000000001E-2</v>
          </cell>
          <cell r="I346">
            <v>3.8668000000000001E-2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1.0741000000000001E-2</v>
          </cell>
          <cell r="I347">
            <v>3.8668000000000001E-2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1.0741000000000001E-2</v>
          </cell>
          <cell r="I348">
            <v>3.8668000000000001E-2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1.0741000000000001E-2</v>
          </cell>
          <cell r="I349">
            <v>3.8668000000000001E-2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1.0741000000000001E-2</v>
          </cell>
          <cell r="I350">
            <v>3.8668000000000001E-2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1.0741000000000001E-2</v>
          </cell>
          <cell r="I351">
            <v>3.8668000000000001E-2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1.0741000000000001E-2</v>
          </cell>
          <cell r="I352">
            <v>3.8668000000000001E-2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1.0741000000000001E-2</v>
          </cell>
          <cell r="I353">
            <v>3.8668000000000001E-2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1.0741000000000001E-2</v>
          </cell>
          <cell r="I354">
            <v>3.8668000000000001E-2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1.0741000000000001E-2</v>
          </cell>
          <cell r="I355">
            <v>3.8668000000000001E-2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1.0741000000000001E-2</v>
          </cell>
          <cell r="I356">
            <v>3.8668000000000001E-2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1.0741000000000001E-2</v>
          </cell>
          <cell r="I357">
            <v>3.8668000000000001E-2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1.0741000000000001E-2</v>
          </cell>
          <cell r="I358">
            <v>3.8668000000000001E-2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1.0741000000000001E-2</v>
          </cell>
          <cell r="I359">
            <v>3.8668000000000001E-2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1.0741000000000001E-2</v>
          </cell>
          <cell r="I360">
            <v>3.8668000000000001E-2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1.0741000000000001E-2</v>
          </cell>
          <cell r="I361">
            <v>3.8668000000000001E-2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1.0741000000000001E-2</v>
          </cell>
          <cell r="I362">
            <v>3.8668000000000001E-2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1.0741000000000001E-2</v>
          </cell>
          <cell r="I363">
            <v>3.8668000000000001E-2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1.0741000000000001E-2</v>
          </cell>
          <cell r="I364">
            <v>3.8668000000000001E-2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1.0741000000000001E-2</v>
          </cell>
          <cell r="I365">
            <v>3.8668000000000001E-2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1.0741000000000001E-2</v>
          </cell>
          <cell r="I366">
            <v>3.8668000000000001E-2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1.0741000000000001E-2</v>
          </cell>
          <cell r="I367">
            <v>3.8668000000000001E-2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1.0741000000000001E-2</v>
          </cell>
          <cell r="I368">
            <v>3.8668000000000001E-2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1.0741000000000001E-2</v>
          </cell>
          <cell r="I369">
            <v>3.8668000000000001E-2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1.0741000000000001E-2</v>
          </cell>
          <cell r="I370">
            <v>3.8668000000000001E-2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1.0741000000000001E-2</v>
          </cell>
          <cell r="I371">
            <v>3.8668000000000001E-2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1.0692999999999999E-2</v>
          </cell>
          <cell r="I372">
            <v>3.8495000000000001E-2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1.0692999999999999E-2</v>
          </cell>
          <cell r="I373">
            <v>3.8495000000000001E-2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1.0692999999999999E-2</v>
          </cell>
          <cell r="I374">
            <v>3.8495000000000001E-2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1.0692999999999999E-2</v>
          </cell>
          <cell r="I375">
            <v>3.8495000000000001E-2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1.0692999999999999E-2</v>
          </cell>
          <cell r="I376">
            <v>3.8495000000000001E-2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1.0728E-2</v>
          </cell>
          <cell r="I377">
            <v>3.8621000000000003E-2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1.0728E-2</v>
          </cell>
          <cell r="I378">
            <v>3.8621000000000003E-2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1.0728E-2</v>
          </cell>
          <cell r="I379">
            <v>3.8621000000000003E-2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1.0728E-2</v>
          </cell>
          <cell r="I380">
            <v>3.8621000000000003E-2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1.0728E-2</v>
          </cell>
          <cell r="I381">
            <v>3.8621000000000003E-2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1.0714E-2</v>
          </cell>
          <cell r="I382">
            <v>3.857E-2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1.0714E-2</v>
          </cell>
          <cell r="I383">
            <v>3.857E-2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1.0714E-2</v>
          </cell>
          <cell r="I384">
            <v>3.857E-2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1.0714E-2</v>
          </cell>
          <cell r="I385">
            <v>3.857E-2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1.0754E-2</v>
          </cell>
          <cell r="I386">
            <v>3.8713999999999998E-2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1.0754E-2</v>
          </cell>
          <cell r="I387">
            <v>3.8713999999999998E-2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1.0754E-2</v>
          </cell>
          <cell r="I388">
            <v>3.8713999999999998E-2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1.0754E-2</v>
          </cell>
          <cell r="I389">
            <v>3.8713999999999998E-2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1.0754E-2</v>
          </cell>
          <cell r="I390">
            <v>3.8713999999999998E-2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1.0754E-2</v>
          </cell>
          <cell r="I391">
            <v>3.8713999999999998E-2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1.0754E-2</v>
          </cell>
          <cell r="I392">
            <v>3.8713999999999998E-2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1.0754E-2</v>
          </cell>
          <cell r="I393">
            <v>3.8713999999999998E-2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1.0754E-2</v>
          </cell>
          <cell r="I394">
            <v>3.8713999999999998E-2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1.0754E-2</v>
          </cell>
          <cell r="I395">
            <v>3.8713999999999998E-2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1.0754E-2</v>
          </cell>
          <cell r="I396">
            <v>3.8713999999999998E-2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1.0754E-2</v>
          </cell>
          <cell r="I397">
            <v>3.8713999999999998E-2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1.0754E-2</v>
          </cell>
          <cell r="I398">
            <v>3.8713999999999998E-2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1.0754E-2</v>
          </cell>
          <cell r="I399">
            <v>3.8713999999999998E-2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1.0754E-2</v>
          </cell>
          <cell r="I400">
            <v>3.8713999999999998E-2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1.0754E-2</v>
          </cell>
          <cell r="I401">
            <v>3.8713999999999998E-2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1.0754E-2</v>
          </cell>
          <cell r="I402">
            <v>3.8713999999999998E-2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1.0754E-2</v>
          </cell>
          <cell r="I403">
            <v>3.8713999999999998E-2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1.076E-2</v>
          </cell>
          <cell r="I404">
            <v>3.8736E-2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1.076E-2</v>
          </cell>
          <cell r="I405">
            <v>3.8736E-2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1.076E-2</v>
          </cell>
          <cell r="I406">
            <v>3.8736E-2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1.076E-2</v>
          </cell>
          <cell r="I407">
            <v>3.8736E-2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1.0078999999999999E-2</v>
          </cell>
          <cell r="I408">
            <v>3.6283999999999997E-2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1.0078999999999999E-2</v>
          </cell>
          <cell r="I409">
            <v>3.6283999999999997E-2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1.0078999999999999E-2</v>
          </cell>
          <cell r="I410">
            <v>3.6283999999999997E-2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1.0732E-2</v>
          </cell>
          <cell r="I411">
            <v>3.8635000000000003E-2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1.0732E-2</v>
          </cell>
          <cell r="I412">
            <v>3.8635000000000003E-2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1.0732E-2</v>
          </cell>
          <cell r="I413">
            <v>3.8635000000000003E-2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1.0732E-2</v>
          </cell>
          <cell r="I414">
            <v>3.8635000000000003E-2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1.0732E-2</v>
          </cell>
          <cell r="I415">
            <v>3.8635000000000003E-2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1.0732E-2</v>
          </cell>
          <cell r="I416">
            <v>3.8635000000000003E-2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1.0732E-2</v>
          </cell>
          <cell r="I417">
            <v>3.8635000000000003E-2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1.076E-2</v>
          </cell>
          <cell r="I418">
            <v>3.8736E-2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1.076E-2</v>
          </cell>
          <cell r="I419">
            <v>3.8736E-2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1.076E-2</v>
          </cell>
          <cell r="I420">
            <v>3.8736E-2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1.076E-2</v>
          </cell>
          <cell r="I421">
            <v>3.8736E-2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1.076E-2</v>
          </cell>
          <cell r="I422">
            <v>3.8736E-2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1.1036000000000001E-2</v>
          </cell>
          <cell r="I423">
            <v>3.9730000000000001E-2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1.1036000000000001E-2</v>
          </cell>
          <cell r="I424">
            <v>3.9730000000000001E-2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1.1036000000000001E-2</v>
          </cell>
          <cell r="I425">
            <v>3.9730000000000001E-2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1.1036000000000001E-2</v>
          </cell>
          <cell r="I426">
            <v>3.9730000000000001E-2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1.1036000000000001E-2</v>
          </cell>
          <cell r="I427">
            <v>3.9730000000000001E-2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1.1036000000000001E-2</v>
          </cell>
          <cell r="I428">
            <v>3.9730000000000001E-2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1.0794E-2</v>
          </cell>
          <cell r="I429">
            <v>3.8857999999999997E-2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1.0794E-2</v>
          </cell>
          <cell r="I430">
            <v>3.8857999999999997E-2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1.0794E-2</v>
          </cell>
          <cell r="I431">
            <v>3.8857999999999997E-2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1.0812E-2</v>
          </cell>
          <cell r="I432">
            <v>3.8922999999999999E-2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1.0812E-2</v>
          </cell>
          <cell r="I433">
            <v>3.8922999999999999E-2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1.0812E-2</v>
          </cell>
          <cell r="I434">
            <v>3.8922999999999999E-2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1.0812E-2</v>
          </cell>
          <cell r="I435">
            <v>3.8922999999999999E-2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1.0812E-2</v>
          </cell>
          <cell r="I436">
            <v>3.8922999999999999E-2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1.0812E-2</v>
          </cell>
          <cell r="I437">
            <v>3.8922999999999999E-2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1.0812E-2</v>
          </cell>
          <cell r="I438">
            <v>3.8922999999999999E-2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1.0812E-2</v>
          </cell>
          <cell r="I439">
            <v>3.8922999999999999E-2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1.0812E-2</v>
          </cell>
          <cell r="I440">
            <v>3.8922999999999999E-2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1.0812E-2</v>
          </cell>
          <cell r="I441">
            <v>3.8922999999999999E-2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1.0812E-2</v>
          </cell>
          <cell r="I442">
            <v>3.8922999999999999E-2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1.0812E-2</v>
          </cell>
          <cell r="I443">
            <v>3.8922999999999999E-2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1.0812E-2</v>
          </cell>
          <cell r="I444">
            <v>3.8922999999999999E-2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1.0812E-2</v>
          </cell>
          <cell r="I445">
            <v>3.8922999999999999E-2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1.0754E-2</v>
          </cell>
          <cell r="I446">
            <v>3.8713999999999998E-2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1.0754E-2</v>
          </cell>
          <cell r="I447">
            <v>3.8713999999999998E-2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1.0754E-2</v>
          </cell>
          <cell r="I448">
            <v>3.8713999999999998E-2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1.0754E-2</v>
          </cell>
          <cell r="I449">
            <v>3.8713999999999998E-2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1.0754E-2</v>
          </cell>
          <cell r="I450">
            <v>3.8713999999999998E-2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1.0754E-2</v>
          </cell>
          <cell r="I451">
            <v>3.8713999999999998E-2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1.0754E-2</v>
          </cell>
          <cell r="I452">
            <v>3.8713999999999998E-2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1.0754E-2</v>
          </cell>
          <cell r="I453">
            <v>3.8713999999999998E-2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1.0754E-2</v>
          </cell>
          <cell r="I454">
            <v>3.8713999999999998E-2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1.0754E-2</v>
          </cell>
          <cell r="I455">
            <v>3.8713999999999998E-2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1.0754E-2</v>
          </cell>
          <cell r="I456">
            <v>3.8713999999999998E-2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1.0754E-2</v>
          </cell>
          <cell r="I457">
            <v>3.8713999999999998E-2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1.0754E-2</v>
          </cell>
          <cell r="I458">
            <v>3.8713999999999998E-2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1.0754E-2</v>
          </cell>
          <cell r="I459">
            <v>3.8713999999999998E-2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1.0754E-2</v>
          </cell>
          <cell r="I460">
            <v>3.8713999999999998E-2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1.0754E-2</v>
          </cell>
          <cell r="I461">
            <v>3.8713999999999998E-2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1.0754E-2</v>
          </cell>
          <cell r="I462">
            <v>3.8713999999999998E-2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1.0754E-2</v>
          </cell>
          <cell r="I463">
            <v>3.8713999999999998E-2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1.0754E-2</v>
          </cell>
          <cell r="I464">
            <v>3.8713999999999998E-2</v>
          </cell>
        </row>
        <row r="465">
          <cell r="D465" t="str">
            <v>SM1171D0</v>
          </cell>
          <cell r="E465">
            <v>26564</v>
          </cell>
          <cell r="F465">
            <v>26573</v>
          </cell>
          <cell r="G465" t="str">
            <v>TERMOR</v>
          </cell>
          <cell r="H465">
            <v>1.0754E-2</v>
          </cell>
          <cell r="I465">
            <v>3.8713999999999998E-2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1.0815E-2</v>
          </cell>
          <cell r="I466">
            <v>3.8934000000000003E-2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1.0815E-2</v>
          </cell>
          <cell r="I467">
            <v>3.8934000000000003E-2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1.0812E-2</v>
          </cell>
          <cell r="I468">
            <v>3.8922999999999999E-2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1.0812E-2</v>
          </cell>
          <cell r="I469">
            <v>3.8922999999999999E-2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1.0812E-2</v>
          </cell>
          <cell r="I470">
            <v>3.8922999999999999E-2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1.0812E-2</v>
          </cell>
          <cell r="I471">
            <v>3.8922999999999999E-2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1.0812E-2</v>
          </cell>
          <cell r="I472">
            <v>3.8922999999999999E-2</v>
          </cell>
        </row>
        <row r="473">
          <cell r="D473" t="str">
            <v>SM1281D0</v>
          </cell>
          <cell r="G473" t="str">
            <v>IFGSZH</v>
          </cell>
          <cell r="H473">
            <v>1.081E-2</v>
          </cell>
          <cell r="I473">
            <v>3.8915999999999999E-2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1.1001E-2</v>
          </cell>
          <cell r="I474">
            <v>3.9604E-2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1.1001E-2</v>
          </cell>
          <cell r="I475">
            <v>3.9604E-2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1.1001E-2</v>
          </cell>
          <cell r="I476">
            <v>3.9604E-2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1.1001E-2</v>
          </cell>
          <cell r="I477">
            <v>3.9604E-2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1.1001E-2</v>
          </cell>
          <cell r="I478">
            <v>3.9604E-2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1.1001E-2</v>
          </cell>
          <cell r="I479">
            <v>3.9604E-2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1.1001E-2</v>
          </cell>
          <cell r="I480">
            <v>3.9604E-2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1.1001E-2</v>
          </cell>
          <cell r="I481">
            <v>3.9604E-2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1.1001E-2</v>
          </cell>
          <cell r="I482">
            <v>3.9604E-2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1.1001E-2</v>
          </cell>
          <cell r="I483">
            <v>3.9604E-2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1.1001E-2</v>
          </cell>
          <cell r="I484">
            <v>3.9604E-2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1.1124E-2</v>
          </cell>
          <cell r="I485">
            <v>4.0045999999999998E-2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1.1124E-2</v>
          </cell>
          <cell r="I486">
            <v>4.0045999999999998E-2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1.1124E-2</v>
          </cell>
          <cell r="I487">
            <v>4.0045999999999998E-2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1.1124E-2</v>
          </cell>
          <cell r="I488">
            <v>4.0045999999999998E-2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1.1124E-2</v>
          </cell>
          <cell r="I489">
            <v>4.0045999999999998E-2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1.1124E-2</v>
          </cell>
          <cell r="I490">
            <v>4.0045999999999998E-2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1.1124E-2</v>
          </cell>
          <cell r="I491">
            <v>4.0045999999999998E-2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1.1124E-2</v>
          </cell>
          <cell r="I492">
            <v>4.0045999999999998E-2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1.1124E-2</v>
          </cell>
          <cell r="I493">
            <v>4.0045999999999998E-2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1.1124E-2</v>
          </cell>
          <cell r="I494">
            <v>4.0045999999999998E-2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1.0808E-2</v>
          </cell>
          <cell r="I495">
            <v>3.8908999999999999E-2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1.0808E-2</v>
          </cell>
          <cell r="I496">
            <v>3.8908999999999999E-2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1.1124E-2</v>
          </cell>
          <cell r="I497">
            <v>4.0045999999999998E-2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1.1124E-2</v>
          </cell>
          <cell r="I498">
            <v>4.0045999999999998E-2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1.1124E-2</v>
          </cell>
          <cell r="I499">
            <v>4.0045999999999998E-2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1.0825E-2</v>
          </cell>
          <cell r="I500">
            <v>3.8969999999999998E-2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1.1039999999999999E-2</v>
          </cell>
          <cell r="I501">
            <v>3.9744000000000002E-2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1.1039999999999999E-2</v>
          </cell>
          <cell r="I502">
            <v>3.9744000000000002E-2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1.1039999999999999E-2</v>
          </cell>
          <cell r="I503">
            <v>3.9744000000000002E-2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1.1039999999999999E-2</v>
          </cell>
          <cell r="I504">
            <v>3.9744000000000002E-2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1.1039999999999999E-2</v>
          </cell>
          <cell r="I505">
            <v>3.9744000000000002E-2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1.1039999999999999E-2</v>
          </cell>
          <cell r="I506">
            <v>3.9744000000000002E-2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1.1037999999999999E-2</v>
          </cell>
          <cell r="I507">
            <v>3.9737000000000001E-2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1.1037999999999999E-2</v>
          </cell>
          <cell r="I508">
            <v>3.9737000000000001E-2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1.1037999999999999E-2</v>
          </cell>
          <cell r="I509">
            <v>3.9737000000000001E-2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1.1037999999999999E-2</v>
          </cell>
          <cell r="I510">
            <v>3.9737000000000001E-2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1.1037999999999999E-2</v>
          </cell>
          <cell r="I511">
            <v>3.9737000000000001E-2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1.1037999999999999E-2</v>
          </cell>
          <cell r="I512">
            <v>3.9737000000000001E-2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1.1037999999999999E-2</v>
          </cell>
          <cell r="I513">
            <v>3.9737000000000001E-2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1.1037999999999999E-2</v>
          </cell>
          <cell r="I514">
            <v>3.9737000000000001E-2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1.1037999999999999E-2</v>
          </cell>
          <cell r="I515">
            <v>3.9737000000000001E-2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1.102E-2</v>
          </cell>
          <cell r="I516">
            <v>3.9671999999999999E-2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1.102E-2</v>
          </cell>
          <cell r="I517">
            <v>3.9671999999999999E-2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1.102E-2</v>
          </cell>
          <cell r="I518">
            <v>3.9671999999999999E-2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1.102E-2</v>
          </cell>
          <cell r="I519">
            <v>3.9671999999999999E-2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1.102E-2</v>
          </cell>
          <cell r="I520">
            <v>3.9671999999999999E-2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1.102E-2</v>
          </cell>
          <cell r="I521">
            <v>3.9671999999999999E-2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1.102E-2</v>
          </cell>
          <cell r="I522">
            <v>3.9671999999999999E-2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1.102E-2</v>
          </cell>
          <cell r="I523">
            <v>3.9671999999999999E-2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1.102E-2</v>
          </cell>
          <cell r="I524">
            <v>3.9671999999999999E-2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1.102E-2</v>
          </cell>
          <cell r="I525">
            <v>3.9671999999999999E-2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1.102E-2</v>
          </cell>
          <cell r="I526">
            <v>3.9671999999999999E-2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1.102E-2</v>
          </cell>
          <cell r="I527">
            <v>3.9671999999999999E-2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1.102E-2</v>
          </cell>
          <cell r="I528">
            <v>3.9671999999999999E-2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1.102E-2</v>
          </cell>
          <cell r="I529">
            <v>3.9671999999999999E-2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1.1112E-2</v>
          </cell>
          <cell r="I530">
            <v>4.0002999999999997E-2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1.1039999999999999E-2</v>
          </cell>
          <cell r="I531">
            <v>3.9744000000000002E-2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1.1103999999999999E-2</v>
          </cell>
          <cell r="I532">
            <v>3.9974000000000003E-2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1.1103999999999999E-2</v>
          </cell>
          <cell r="I533">
            <v>3.9974000000000003E-2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1.1103999999999999E-2</v>
          </cell>
          <cell r="I534">
            <v>3.9974000000000003E-2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1.1103999999999999E-2</v>
          </cell>
          <cell r="I535">
            <v>3.9974000000000003E-2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1.1103999999999999E-2</v>
          </cell>
          <cell r="I536">
            <v>3.9974000000000003E-2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1.1103999999999999E-2</v>
          </cell>
          <cell r="I537">
            <v>3.9974000000000003E-2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1.0864E-2</v>
          </cell>
          <cell r="I538">
            <v>3.9109999999999999E-2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1.0864E-2</v>
          </cell>
          <cell r="I539">
            <v>3.9109999999999999E-2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1.0864E-2</v>
          </cell>
          <cell r="I540">
            <v>3.9109999999999999E-2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1.0864E-2</v>
          </cell>
          <cell r="I541">
            <v>3.9109999999999999E-2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1.0864E-2</v>
          </cell>
          <cell r="I542">
            <v>3.9109999999999999E-2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1.116E-2</v>
          </cell>
          <cell r="I543">
            <v>4.0176000000000003E-2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1.116E-2</v>
          </cell>
          <cell r="I544">
            <v>4.0176000000000003E-2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1.116E-2</v>
          </cell>
          <cell r="I545">
            <v>4.0176000000000003E-2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1.0841E-2</v>
          </cell>
          <cell r="I546">
            <v>3.9028E-2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1.0841E-2</v>
          </cell>
          <cell r="I547">
            <v>3.9028E-2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1.0841E-2</v>
          </cell>
          <cell r="I548">
            <v>3.9028E-2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1.0841E-2</v>
          </cell>
          <cell r="I549">
            <v>3.9028E-2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1.0841E-2</v>
          </cell>
          <cell r="I550">
            <v>3.9028E-2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1.0841E-2</v>
          </cell>
          <cell r="I551">
            <v>3.9028E-2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1.009E-2</v>
          </cell>
          <cell r="I552">
            <v>3.6324000000000002E-2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1.009E-2</v>
          </cell>
          <cell r="I553">
            <v>3.6324000000000002E-2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1.009E-2</v>
          </cell>
          <cell r="I554">
            <v>3.6324000000000002E-2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1.0543E-2</v>
          </cell>
          <cell r="I555">
            <v>3.7955000000000003E-2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1.0543E-2</v>
          </cell>
          <cell r="I556">
            <v>3.7955000000000003E-2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1.0543E-2</v>
          </cell>
          <cell r="I557">
            <v>3.7955000000000003E-2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1.0543E-2</v>
          </cell>
          <cell r="I558">
            <v>3.7955000000000003E-2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1.0543E-2</v>
          </cell>
          <cell r="I559">
            <v>3.7955000000000003E-2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1.0543E-2</v>
          </cell>
          <cell r="I560">
            <v>3.7955000000000003E-2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1.0543E-2</v>
          </cell>
          <cell r="I561">
            <v>3.7955000000000003E-2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1.0543E-2</v>
          </cell>
          <cell r="I562">
            <v>3.7955000000000003E-2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1.0543E-2</v>
          </cell>
          <cell r="I563">
            <v>3.7955000000000003E-2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1.0481000000000001E-2</v>
          </cell>
          <cell r="I564">
            <v>3.7732000000000002E-2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1.0481000000000001E-2</v>
          </cell>
          <cell r="I565">
            <v>3.7732000000000002E-2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1.0366E-2</v>
          </cell>
          <cell r="I566">
            <v>3.7317999999999997E-2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1.0366E-2</v>
          </cell>
          <cell r="I567">
            <v>3.7317999999999997E-2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1.0366E-2</v>
          </cell>
          <cell r="I568">
            <v>3.7317999999999997E-2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1.0366E-2</v>
          </cell>
          <cell r="I569">
            <v>3.7317999999999997E-2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1.0366E-2</v>
          </cell>
          <cell r="I570">
            <v>3.7317999999999997E-2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1.0366E-2</v>
          </cell>
          <cell r="I571">
            <v>3.7317999999999997E-2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1.0366E-2</v>
          </cell>
          <cell r="I572">
            <v>3.7317999999999997E-2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1.0366E-2</v>
          </cell>
          <cell r="I573">
            <v>3.7317999999999997E-2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1.0366E-2</v>
          </cell>
          <cell r="I574">
            <v>3.7317999999999997E-2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1.0366E-2</v>
          </cell>
          <cell r="I575">
            <v>3.7317999999999997E-2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1.0366E-2</v>
          </cell>
          <cell r="I576">
            <v>3.7317999999999997E-2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1.0366E-2</v>
          </cell>
          <cell r="I577">
            <v>3.7317999999999997E-2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1.0366E-2</v>
          </cell>
          <cell r="I578">
            <v>3.7317999999999997E-2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1.0366E-2</v>
          </cell>
          <cell r="I579">
            <v>3.7317999999999997E-2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1.0366E-2</v>
          </cell>
          <cell r="I580">
            <v>3.7317999999999997E-2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1.0366E-2</v>
          </cell>
          <cell r="I581">
            <v>3.7317999999999997E-2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1.0366E-2</v>
          </cell>
          <cell r="I582">
            <v>3.7317999999999997E-2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1.0921E-2</v>
          </cell>
          <cell r="I583">
            <v>3.9315999999999997E-2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1.0921E-2</v>
          </cell>
          <cell r="I584">
            <v>3.9315999999999997E-2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1.0322E-2</v>
          </cell>
          <cell r="I585">
            <v>3.7158999999999998E-2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1.0322E-2</v>
          </cell>
          <cell r="I586">
            <v>3.7158999999999998E-2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1.0322E-2</v>
          </cell>
          <cell r="I587">
            <v>3.7158999999999998E-2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1.0322E-2</v>
          </cell>
          <cell r="I588">
            <v>3.7158999999999998E-2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1.0322E-2</v>
          </cell>
          <cell r="I589">
            <v>3.7158999999999998E-2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1.0322E-2</v>
          </cell>
          <cell r="I590">
            <v>3.7158999999999998E-2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1.0322E-2</v>
          </cell>
          <cell r="I591">
            <v>3.7158999999999998E-2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1.0322E-2</v>
          </cell>
          <cell r="I592">
            <v>3.7158999999999998E-2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1.0322E-2</v>
          </cell>
          <cell r="I593">
            <v>3.7158999999999998E-2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1.0322E-2</v>
          </cell>
          <cell r="I594">
            <v>3.7158999999999998E-2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1.0322E-2</v>
          </cell>
          <cell r="I595">
            <v>3.7158999999999998E-2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1.0322E-2</v>
          </cell>
          <cell r="I596">
            <v>3.7158999999999998E-2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1.0322E-2</v>
          </cell>
          <cell r="I597">
            <v>3.7158999999999998E-2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1.0322E-2</v>
          </cell>
          <cell r="I598">
            <v>3.7158999999999998E-2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1.0322E-2</v>
          </cell>
          <cell r="I599">
            <v>3.7158999999999998E-2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1.0322E-2</v>
          </cell>
          <cell r="I600">
            <v>3.7158999999999998E-2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1.0322E-2</v>
          </cell>
          <cell r="I601">
            <v>3.7158999999999998E-2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1.0322E-2</v>
          </cell>
          <cell r="I602">
            <v>3.7158999999999998E-2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1.0322E-2</v>
          </cell>
          <cell r="I603">
            <v>3.7158999999999998E-2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1.0322E-2</v>
          </cell>
          <cell r="I604">
            <v>3.7158999999999998E-2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1.0322E-2</v>
          </cell>
          <cell r="I605">
            <v>3.7158999999999998E-2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1.1047E-2</v>
          </cell>
          <cell r="I606">
            <v>3.9768999999999999E-2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1.0322E-2</v>
          </cell>
          <cell r="I607">
            <v>3.7158999999999998E-2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1.0322E-2</v>
          </cell>
          <cell r="I608">
            <v>3.7158999999999998E-2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1.0322E-2</v>
          </cell>
          <cell r="I609">
            <v>3.7158999999999998E-2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1.0322E-2</v>
          </cell>
          <cell r="I610">
            <v>3.7158999999999998E-2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1.0322E-2</v>
          </cell>
          <cell r="I611">
            <v>3.7158999999999998E-2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1.0766E-2</v>
          </cell>
          <cell r="I612">
            <v>3.8758000000000001E-2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1.0766E-2</v>
          </cell>
          <cell r="I613">
            <v>3.8758000000000001E-2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1.1068E-2</v>
          </cell>
          <cell r="I614">
            <v>3.9844999999999998E-2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1.1068E-2</v>
          </cell>
          <cell r="I615">
            <v>3.9844999999999998E-2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1.1068E-2</v>
          </cell>
          <cell r="I616">
            <v>3.9844999999999998E-2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1.1068E-2</v>
          </cell>
          <cell r="I617">
            <v>3.9844999999999998E-2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1.1068E-2</v>
          </cell>
          <cell r="I618">
            <v>3.9844999999999998E-2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1.1068E-2</v>
          </cell>
          <cell r="I619">
            <v>3.9844999999999998E-2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1.1068E-2</v>
          </cell>
          <cell r="I620">
            <v>3.9844999999999998E-2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1.1068E-2</v>
          </cell>
          <cell r="I621">
            <v>3.9844999999999998E-2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1.1068E-2</v>
          </cell>
          <cell r="I622">
            <v>3.9844999999999998E-2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1.1068E-2</v>
          </cell>
          <cell r="I623">
            <v>3.9844999999999998E-2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1.1068E-2</v>
          </cell>
          <cell r="I624">
            <v>3.9844999999999998E-2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1.1068E-2</v>
          </cell>
          <cell r="I625">
            <v>3.9844999999999998E-2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1.1068E-2</v>
          </cell>
          <cell r="I626">
            <v>3.9844999999999998E-2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1.1495E-2</v>
          </cell>
          <cell r="I627">
            <v>4.1382000000000002E-2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1.1495E-2</v>
          </cell>
          <cell r="I628">
            <v>4.1382000000000002E-2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1.1495E-2</v>
          </cell>
          <cell r="I629">
            <v>4.1382000000000002E-2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1.1495E-2</v>
          </cell>
          <cell r="I630">
            <v>4.1382000000000002E-2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1.1495E-2</v>
          </cell>
          <cell r="I631">
            <v>4.1382000000000002E-2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1.1495E-2</v>
          </cell>
          <cell r="I632">
            <v>4.1382000000000002E-2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1.1495E-2</v>
          </cell>
          <cell r="I633">
            <v>4.1382000000000002E-2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1.1495E-2</v>
          </cell>
          <cell r="I634">
            <v>4.1382000000000002E-2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1.1495E-2</v>
          </cell>
          <cell r="I635">
            <v>4.1382000000000002E-2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1.1495E-2</v>
          </cell>
          <cell r="I636">
            <v>4.1382000000000002E-2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1.1495E-2</v>
          </cell>
          <cell r="I637">
            <v>4.1382000000000002E-2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1.1495E-2</v>
          </cell>
          <cell r="I638">
            <v>4.1382000000000002E-2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1.1495E-2</v>
          </cell>
          <cell r="I639">
            <v>4.1382000000000002E-2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1.1495E-2</v>
          </cell>
          <cell r="I640">
            <v>4.1382000000000002E-2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1.1495E-2</v>
          </cell>
          <cell r="I641">
            <v>4.1382000000000002E-2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1.1495E-2</v>
          </cell>
          <cell r="I642">
            <v>4.1382000000000002E-2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1.1495E-2</v>
          </cell>
          <cell r="I643">
            <v>4.1382000000000002E-2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1.1495E-2</v>
          </cell>
          <cell r="I644">
            <v>4.1382000000000002E-2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1.1520000000000001E-2</v>
          </cell>
          <cell r="I645">
            <v>4.1472000000000002E-2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1.1520000000000001E-2</v>
          </cell>
          <cell r="I646">
            <v>4.1472000000000002E-2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1.1520000000000001E-2</v>
          </cell>
          <cell r="I647">
            <v>4.1472000000000002E-2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1.0965000000000001E-2</v>
          </cell>
          <cell r="I648">
            <v>3.9474000000000002E-2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1.0965000000000001E-2</v>
          </cell>
          <cell r="I649">
            <v>3.9474000000000002E-2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1.1520000000000001E-2</v>
          </cell>
          <cell r="I650">
            <v>4.1472000000000002E-2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1.1520000000000001E-2</v>
          </cell>
          <cell r="I651">
            <v>4.1472000000000002E-2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1.1583E-2</v>
          </cell>
          <cell r="I652">
            <v>4.1699E-2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1.0874E-2</v>
          </cell>
          <cell r="I653">
            <v>3.9146E-2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1.0874E-2</v>
          </cell>
          <cell r="I654">
            <v>3.9146E-2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1.0904E-2</v>
          </cell>
          <cell r="I655">
            <v>3.9253999999999997E-2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1.0904E-2</v>
          </cell>
          <cell r="I656">
            <v>3.9253999999999997E-2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1.0904E-2</v>
          </cell>
          <cell r="I657">
            <v>3.9253999999999997E-2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1.0904E-2</v>
          </cell>
          <cell r="I658">
            <v>3.9253999999999997E-2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1.0904E-2</v>
          </cell>
          <cell r="I659">
            <v>3.9253999999999997E-2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1.0904E-2</v>
          </cell>
          <cell r="I660">
            <v>3.9253999999999997E-2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1.0904E-2</v>
          </cell>
          <cell r="I661">
            <v>3.9253999999999997E-2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1.0904E-2</v>
          </cell>
          <cell r="I662">
            <v>3.9253999999999997E-2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1.0904E-2</v>
          </cell>
          <cell r="I663">
            <v>3.9253999999999997E-2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1.0904E-2</v>
          </cell>
          <cell r="I664">
            <v>3.9253999999999997E-2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1.0904E-2</v>
          </cell>
          <cell r="I665">
            <v>3.9253999999999997E-2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1.0904E-2</v>
          </cell>
          <cell r="I666">
            <v>3.9253999999999997E-2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1.0904E-2</v>
          </cell>
          <cell r="I667">
            <v>3.9253999999999997E-2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1.0904E-2</v>
          </cell>
          <cell r="I668">
            <v>3.9253999999999997E-2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1.0904E-2</v>
          </cell>
          <cell r="I669">
            <v>3.9253999999999997E-2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1.0904E-2</v>
          </cell>
          <cell r="I670">
            <v>3.9253999999999997E-2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1.0904E-2</v>
          </cell>
          <cell r="I671">
            <v>3.9253999999999997E-2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1.0904E-2</v>
          </cell>
          <cell r="I672">
            <v>3.9253999999999997E-2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1.0904E-2</v>
          </cell>
          <cell r="I673">
            <v>3.9253999999999997E-2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1.0904E-2</v>
          </cell>
          <cell r="I674">
            <v>3.9253999999999997E-2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1.0904E-2</v>
          </cell>
          <cell r="I675">
            <v>3.9253999999999997E-2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1.0904E-2</v>
          </cell>
          <cell r="I676">
            <v>3.9253999999999997E-2</v>
          </cell>
        </row>
        <row r="677">
          <cell r="D677" t="str">
            <v>SM1157D0</v>
          </cell>
          <cell r="G677" t="str">
            <v>VMOLTR</v>
          </cell>
          <cell r="H677">
            <v>1.0904E-2</v>
          </cell>
          <cell r="I677">
            <v>3.9253999999999997E-2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1.0884E-2</v>
          </cell>
          <cell r="I678">
            <v>3.9182000000000002E-2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1.0884E-2</v>
          </cell>
          <cell r="I679">
            <v>3.9182000000000002E-2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1.0884E-2</v>
          </cell>
          <cell r="I680">
            <v>3.9182000000000002E-2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1.0884E-2</v>
          </cell>
          <cell r="I681">
            <v>3.9182000000000002E-2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1.0884E-2</v>
          </cell>
          <cell r="I682">
            <v>3.9182000000000002E-2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1.0884E-2</v>
          </cell>
          <cell r="I683">
            <v>3.9182000000000002E-2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1.0884E-2</v>
          </cell>
          <cell r="I684">
            <v>3.9182000000000002E-2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1.0884E-2</v>
          </cell>
          <cell r="I685">
            <v>3.9182000000000002E-2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1.0884E-2</v>
          </cell>
          <cell r="I686">
            <v>3.9182000000000002E-2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1.0884E-2</v>
          </cell>
          <cell r="I687">
            <v>3.9182000000000002E-2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1.0884E-2</v>
          </cell>
          <cell r="I688">
            <v>3.9182000000000002E-2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1.0884E-2</v>
          </cell>
          <cell r="I689">
            <v>3.9182000000000002E-2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1.0884E-2</v>
          </cell>
          <cell r="I690">
            <v>3.9182000000000002E-2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1.0884E-2</v>
          </cell>
          <cell r="I691">
            <v>3.9182000000000002E-2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1.0572E-2</v>
          </cell>
          <cell r="I692">
            <v>3.8059000000000003E-2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1.0676E-2</v>
          </cell>
          <cell r="I693">
            <v>3.8434000000000003E-2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1.0676E-2</v>
          </cell>
          <cell r="I694">
            <v>3.8434000000000003E-2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1.0676E-2</v>
          </cell>
          <cell r="I695">
            <v>3.8434000000000003E-2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1.0676E-2</v>
          </cell>
          <cell r="I696">
            <v>3.8434000000000003E-2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1.0676E-2</v>
          </cell>
          <cell r="I697">
            <v>3.8434000000000003E-2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1.0676E-2</v>
          </cell>
          <cell r="I698">
            <v>3.8434000000000003E-2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1.0676E-2</v>
          </cell>
          <cell r="I699">
            <v>3.8434000000000003E-2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1.0913000000000001E-2</v>
          </cell>
          <cell r="I700">
            <v>3.9287000000000002E-2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1.0913000000000001E-2</v>
          </cell>
          <cell r="I701">
            <v>3.9287000000000002E-2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1.0913000000000001E-2</v>
          </cell>
          <cell r="I702">
            <v>3.9287000000000002E-2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1.0913000000000001E-2</v>
          </cell>
          <cell r="I703">
            <v>3.9287000000000002E-2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1.0913000000000001E-2</v>
          </cell>
          <cell r="I704">
            <v>3.9287000000000002E-2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1.0913000000000001E-2</v>
          </cell>
          <cell r="I705">
            <v>3.9287000000000002E-2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1.0913000000000001E-2</v>
          </cell>
          <cell r="I706">
            <v>3.9287000000000002E-2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1.0913000000000001E-2</v>
          </cell>
          <cell r="I707">
            <v>3.9287000000000002E-2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1.0913000000000001E-2</v>
          </cell>
          <cell r="I708">
            <v>3.9287000000000002E-2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1.0913000000000001E-2</v>
          </cell>
          <cell r="I709">
            <v>3.9287000000000002E-2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1.0913000000000001E-2</v>
          </cell>
          <cell r="I710">
            <v>3.9287000000000002E-2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1.0913000000000001E-2</v>
          </cell>
          <cell r="I711">
            <v>3.9287000000000002E-2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1.0913000000000001E-2</v>
          </cell>
          <cell r="I712">
            <v>3.9287000000000002E-2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1.0913000000000001E-2</v>
          </cell>
          <cell r="I713">
            <v>3.9287000000000002E-2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1.0572E-2</v>
          </cell>
          <cell r="I714">
            <v>3.8059000000000003E-2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1.0572E-2</v>
          </cell>
          <cell r="I715">
            <v>3.8059000000000003E-2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1.0572E-2</v>
          </cell>
          <cell r="I716">
            <v>3.8059000000000003E-2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1.0884E-2</v>
          </cell>
          <cell r="I717">
            <v>3.9182000000000002E-2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1.039E-2</v>
          </cell>
          <cell r="I718">
            <v>3.7404E-2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1.039E-2</v>
          </cell>
          <cell r="I719">
            <v>3.7404E-2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1.039E-2</v>
          </cell>
          <cell r="I720">
            <v>3.7404E-2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1.039E-2</v>
          </cell>
          <cell r="I721">
            <v>3.7404E-2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1.039E-2</v>
          </cell>
          <cell r="I722">
            <v>3.7404E-2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1.039E-2</v>
          </cell>
          <cell r="I723">
            <v>3.7404E-2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1.039E-2</v>
          </cell>
          <cell r="I724">
            <v>3.7404E-2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1.039E-2</v>
          </cell>
          <cell r="I725">
            <v>3.7404E-2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1.039E-2</v>
          </cell>
          <cell r="I726">
            <v>3.7404E-2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1.039E-2</v>
          </cell>
          <cell r="I727">
            <v>3.7404E-2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1.0392E-2</v>
          </cell>
          <cell r="I728">
            <v>3.7411E-2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1.0392E-2</v>
          </cell>
          <cell r="I729">
            <v>3.7411E-2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1.0392E-2</v>
          </cell>
          <cell r="I730">
            <v>3.7411E-2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1.0392E-2</v>
          </cell>
          <cell r="I731">
            <v>3.7411E-2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1.0392E-2</v>
          </cell>
          <cell r="I732">
            <v>3.7411E-2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1.0392E-2</v>
          </cell>
          <cell r="I733">
            <v>3.7411E-2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1.0392E-2</v>
          </cell>
          <cell r="I734">
            <v>3.7411E-2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1.0392E-2</v>
          </cell>
          <cell r="I735">
            <v>3.7411E-2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1.0392E-2</v>
          </cell>
          <cell r="I736">
            <v>3.7411E-2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1.0392E-2</v>
          </cell>
          <cell r="I737">
            <v>3.7411E-2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1.0392E-2</v>
          </cell>
          <cell r="I738">
            <v>3.7411E-2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1.0392E-2</v>
          </cell>
          <cell r="I739">
            <v>3.7411E-2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1.0392E-2</v>
          </cell>
          <cell r="I740">
            <v>3.7411E-2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1.0392E-2</v>
          </cell>
          <cell r="I741">
            <v>3.7411E-2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1.0392E-2</v>
          </cell>
          <cell r="I742">
            <v>3.7411E-2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1.0439E-2</v>
          </cell>
          <cell r="I743">
            <v>3.7580000000000002E-2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1.0439E-2</v>
          </cell>
          <cell r="I744">
            <v>3.7580000000000002E-2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1.0439E-2</v>
          </cell>
          <cell r="I745">
            <v>3.7580000000000002E-2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1.0439E-2</v>
          </cell>
          <cell r="I746">
            <v>3.7580000000000002E-2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1.0439E-2</v>
          </cell>
          <cell r="I747">
            <v>3.7580000000000002E-2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1.0439E-2</v>
          </cell>
          <cell r="I748">
            <v>3.7580000000000002E-2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1.0439E-2</v>
          </cell>
          <cell r="I749">
            <v>3.7580000000000002E-2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1.0439E-2</v>
          </cell>
          <cell r="I750">
            <v>3.7580000000000002E-2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1.0439E-2</v>
          </cell>
          <cell r="I751">
            <v>3.7580000000000002E-2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1.0439E-2</v>
          </cell>
          <cell r="I752">
            <v>3.7580000000000002E-2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1.0439E-2</v>
          </cell>
          <cell r="I753">
            <v>3.7580000000000002E-2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1.0439E-2</v>
          </cell>
          <cell r="I754">
            <v>3.7580000000000002E-2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1.0439E-2</v>
          </cell>
          <cell r="I755">
            <v>3.7580000000000002E-2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1.0439E-2</v>
          </cell>
          <cell r="I756">
            <v>3.7580000000000002E-2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1.0439E-2</v>
          </cell>
          <cell r="I757">
            <v>3.7580000000000002E-2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1.0439E-2</v>
          </cell>
          <cell r="I758">
            <v>3.7580000000000002E-2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1.0439E-2</v>
          </cell>
          <cell r="I759">
            <v>3.7580000000000002E-2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1.0439E-2</v>
          </cell>
          <cell r="I760">
            <v>3.7580000000000002E-2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1.0439E-2</v>
          </cell>
          <cell r="I761">
            <v>3.7580000000000002E-2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1.0439E-2</v>
          </cell>
          <cell r="I762">
            <v>3.7580000000000002E-2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1.0439E-2</v>
          </cell>
          <cell r="I763">
            <v>3.7580000000000002E-2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1.0439E-2</v>
          </cell>
          <cell r="I764">
            <v>3.7580000000000002E-2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1.0439E-2</v>
          </cell>
          <cell r="I765">
            <v>3.7580000000000002E-2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1.0439E-2</v>
          </cell>
          <cell r="I766">
            <v>3.7580000000000002E-2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1.0439E-2</v>
          </cell>
          <cell r="I767">
            <v>3.7580000000000002E-2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1.0439E-2</v>
          </cell>
          <cell r="I768">
            <v>3.7580000000000002E-2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1.0439E-2</v>
          </cell>
          <cell r="I769">
            <v>3.7580000000000002E-2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1.0439E-2</v>
          </cell>
          <cell r="I770">
            <v>3.7580000000000002E-2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1.0522E-2</v>
          </cell>
          <cell r="I771">
            <v>3.7879000000000003E-2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1.0522E-2</v>
          </cell>
          <cell r="I772">
            <v>3.7879000000000003E-2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1.0522E-2</v>
          </cell>
          <cell r="I773">
            <v>3.7879000000000003E-2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1.0522E-2</v>
          </cell>
          <cell r="I774">
            <v>3.7879000000000003E-2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1.0522E-2</v>
          </cell>
          <cell r="I775">
            <v>3.7879000000000003E-2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1.0522E-2</v>
          </cell>
          <cell r="I776">
            <v>3.7879000000000003E-2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1.0522E-2</v>
          </cell>
          <cell r="I777">
            <v>3.7879000000000003E-2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1.0522E-2</v>
          </cell>
          <cell r="I778">
            <v>3.7879000000000003E-2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1.0522E-2</v>
          </cell>
          <cell r="I779">
            <v>3.7879000000000003E-2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1.0522E-2</v>
          </cell>
          <cell r="I780">
            <v>3.7879000000000003E-2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1.0522E-2</v>
          </cell>
          <cell r="I781">
            <v>3.7879000000000003E-2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1.0522E-2</v>
          </cell>
          <cell r="I782">
            <v>3.7879000000000003E-2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1.0522E-2</v>
          </cell>
          <cell r="I783">
            <v>3.7879000000000003E-2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1.0522E-2</v>
          </cell>
          <cell r="I784">
            <v>3.7879000000000003E-2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1.0465E-2</v>
          </cell>
          <cell r="I785">
            <v>3.7673999999999999E-2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1.0429000000000001E-2</v>
          </cell>
          <cell r="I786">
            <v>3.7544000000000001E-2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1.0429000000000001E-2</v>
          </cell>
          <cell r="I787">
            <v>3.7544000000000001E-2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1.0429000000000001E-2</v>
          </cell>
          <cell r="I788">
            <v>3.7544000000000001E-2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1.0429000000000001E-2</v>
          </cell>
          <cell r="I789">
            <v>3.7544000000000001E-2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1.0429000000000001E-2</v>
          </cell>
          <cell r="I790">
            <v>3.7544000000000001E-2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1.0429000000000001E-2</v>
          </cell>
          <cell r="I791">
            <v>3.7544000000000001E-2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1.0429000000000001E-2</v>
          </cell>
          <cell r="I792">
            <v>3.7544000000000001E-2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1.0429000000000001E-2</v>
          </cell>
          <cell r="I793">
            <v>3.7544000000000001E-2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1.0429000000000001E-2</v>
          </cell>
          <cell r="I794">
            <v>3.7544000000000001E-2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1.0429000000000001E-2</v>
          </cell>
          <cell r="I795">
            <v>3.7544000000000001E-2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1.0429000000000001E-2</v>
          </cell>
          <cell r="I796">
            <v>3.7544000000000001E-2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1.0429000000000001E-2</v>
          </cell>
          <cell r="I797">
            <v>3.7544000000000001E-2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1.0429000000000001E-2</v>
          </cell>
          <cell r="I798">
            <v>3.7544000000000001E-2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1.0429000000000001E-2</v>
          </cell>
          <cell r="I799">
            <v>3.7544000000000001E-2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1.0429000000000001E-2</v>
          </cell>
          <cell r="I800">
            <v>3.7544000000000001E-2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1.0436000000000001E-2</v>
          </cell>
          <cell r="I801">
            <v>3.7569999999999999E-2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1.0436000000000001E-2</v>
          </cell>
          <cell r="I802">
            <v>3.7569999999999999E-2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1.0436000000000001E-2</v>
          </cell>
          <cell r="I803">
            <v>3.7569999999999999E-2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1.0436000000000001E-2</v>
          </cell>
          <cell r="I804">
            <v>3.7569999999999999E-2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1.0436000000000001E-2</v>
          </cell>
          <cell r="I805">
            <v>3.7569999999999999E-2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1.0436000000000001E-2</v>
          </cell>
          <cell r="I806">
            <v>3.7569999999999999E-2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1.0436000000000001E-2</v>
          </cell>
          <cell r="I807">
            <v>3.7569999999999999E-2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1.0436000000000001E-2</v>
          </cell>
          <cell r="I808">
            <v>3.7569999999999999E-2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1.0436000000000001E-2</v>
          </cell>
          <cell r="I809">
            <v>3.7569999999999999E-2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1.0436000000000001E-2</v>
          </cell>
          <cell r="I810">
            <v>3.7569999999999999E-2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1.0436000000000001E-2</v>
          </cell>
          <cell r="I811">
            <v>3.7569999999999999E-2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1.0436000000000001E-2</v>
          </cell>
          <cell r="I812">
            <v>3.7569999999999999E-2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1.0436000000000001E-2</v>
          </cell>
          <cell r="I813">
            <v>3.7569999999999999E-2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1.0436000000000001E-2</v>
          </cell>
          <cell r="I814">
            <v>3.7569999999999999E-2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1.0436000000000001E-2</v>
          </cell>
          <cell r="I815">
            <v>3.7569999999999999E-2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1.0436000000000001E-2</v>
          </cell>
          <cell r="I816">
            <v>3.7569999999999999E-2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1.0436000000000001E-2</v>
          </cell>
          <cell r="I817">
            <v>3.7569999999999999E-2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1.0436000000000001E-2</v>
          </cell>
          <cell r="I818">
            <v>3.7569999999999999E-2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1.0436000000000001E-2</v>
          </cell>
          <cell r="I819">
            <v>3.7569999999999999E-2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1.0436000000000001E-2</v>
          </cell>
          <cell r="I820">
            <v>3.7569999999999999E-2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1.0436000000000001E-2</v>
          </cell>
          <cell r="I821">
            <v>3.7569999999999999E-2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1.0436000000000001E-2</v>
          </cell>
          <cell r="I822">
            <v>3.7569999999999999E-2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1.0436000000000001E-2</v>
          </cell>
          <cell r="I823">
            <v>3.7569999999999999E-2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1.0436000000000001E-2</v>
          </cell>
          <cell r="I824">
            <v>3.7569999999999999E-2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1.0436000000000001E-2</v>
          </cell>
          <cell r="I825">
            <v>3.7569999999999999E-2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1.0436000000000001E-2</v>
          </cell>
          <cell r="I826">
            <v>3.7569999999999999E-2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1.0436000000000001E-2</v>
          </cell>
          <cell r="I827">
            <v>3.7569999999999999E-2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1.0436000000000001E-2</v>
          </cell>
          <cell r="I828">
            <v>3.7569999999999999E-2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1.0436000000000001E-2</v>
          </cell>
          <cell r="I829">
            <v>3.7569999999999999E-2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1.0475999999999999E-2</v>
          </cell>
          <cell r="I830">
            <v>3.7713999999999998E-2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1.0475999999999999E-2</v>
          </cell>
          <cell r="I831">
            <v>3.7713999999999998E-2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1.0475999999999999E-2</v>
          </cell>
          <cell r="I832">
            <v>3.7713999999999998E-2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1.0475999999999999E-2</v>
          </cell>
          <cell r="I833">
            <v>3.7713999999999998E-2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1.0475999999999999E-2</v>
          </cell>
          <cell r="I834">
            <v>3.7713999999999998E-2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1.0475999999999999E-2</v>
          </cell>
          <cell r="I835">
            <v>3.7713999999999998E-2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1.0475999999999999E-2</v>
          </cell>
          <cell r="I836">
            <v>3.7713999999999998E-2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1.0475999999999999E-2</v>
          </cell>
          <cell r="I837">
            <v>3.7713999999999998E-2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1.0475999999999999E-2</v>
          </cell>
          <cell r="I838">
            <v>3.7713999999999998E-2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1.0475999999999999E-2</v>
          </cell>
          <cell r="I839">
            <v>3.7713999999999998E-2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1.0475999999999999E-2</v>
          </cell>
          <cell r="I840">
            <v>3.7713999999999998E-2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1.0475999999999999E-2</v>
          </cell>
          <cell r="I841">
            <v>3.7713999999999998E-2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1.0475999999999999E-2</v>
          </cell>
          <cell r="I842">
            <v>3.7713999999999998E-2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1.0475999999999999E-2</v>
          </cell>
          <cell r="I843">
            <v>3.7713999999999998E-2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1.0472E-2</v>
          </cell>
          <cell r="I844">
            <v>3.7699000000000003E-2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1.0472E-2</v>
          </cell>
          <cell r="I845">
            <v>3.7699000000000003E-2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1.0472E-2</v>
          </cell>
          <cell r="I846">
            <v>3.7699000000000003E-2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1.0472E-2</v>
          </cell>
          <cell r="I847">
            <v>3.7699000000000003E-2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1.0472E-2</v>
          </cell>
          <cell r="I848">
            <v>3.7699000000000003E-2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1.0472E-2</v>
          </cell>
          <cell r="I849">
            <v>3.7699000000000003E-2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1.0472E-2</v>
          </cell>
          <cell r="I850">
            <v>3.7699000000000003E-2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1.0472E-2</v>
          </cell>
          <cell r="I851">
            <v>3.7699000000000003E-2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1.0472E-2</v>
          </cell>
          <cell r="I852">
            <v>3.7699000000000003E-2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1.0458E-2</v>
          </cell>
          <cell r="I853">
            <v>3.7649000000000002E-2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1.0458E-2</v>
          </cell>
          <cell r="I854">
            <v>3.7649000000000002E-2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1.0458E-2</v>
          </cell>
          <cell r="I855">
            <v>3.7649000000000002E-2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1.0458E-2</v>
          </cell>
          <cell r="I856">
            <v>3.7649000000000002E-2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1.0458E-2</v>
          </cell>
          <cell r="I857">
            <v>3.7649000000000002E-2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1.0458E-2</v>
          </cell>
          <cell r="I858">
            <v>3.7649000000000002E-2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1.0458E-2</v>
          </cell>
          <cell r="I859">
            <v>3.7649000000000002E-2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1.0458E-2</v>
          </cell>
          <cell r="I860">
            <v>3.7649000000000002E-2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1.0458E-2</v>
          </cell>
          <cell r="I861">
            <v>3.7649000000000002E-2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1.0458E-2</v>
          </cell>
          <cell r="I862">
            <v>3.7649000000000002E-2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1.0458E-2</v>
          </cell>
          <cell r="I863">
            <v>3.7649000000000002E-2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1.0458E-2</v>
          </cell>
          <cell r="I864">
            <v>3.7649000000000002E-2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1.0458E-2</v>
          </cell>
          <cell r="I865">
            <v>3.7649000000000002E-2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1.0458E-2</v>
          </cell>
          <cell r="I866">
            <v>3.7649000000000002E-2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1.0458E-2</v>
          </cell>
          <cell r="I867">
            <v>3.7649000000000002E-2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1.0458E-2</v>
          </cell>
          <cell r="I868">
            <v>3.7649000000000002E-2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1.0473E-2</v>
          </cell>
          <cell r="I869">
            <v>3.7703E-2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1.0473E-2</v>
          </cell>
          <cell r="I870">
            <v>3.7703E-2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1.0473E-2</v>
          </cell>
          <cell r="I871">
            <v>3.7703E-2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1.0473E-2</v>
          </cell>
          <cell r="I872">
            <v>3.7703E-2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1.0473E-2</v>
          </cell>
          <cell r="I873">
            <v>3.7703E-2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1.0473E-2</v>
          </cell>
          <cell r="I874">
            <v>3.7703E-2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1.0473E-2</v>
          </cell>
          <cell r="I875">
            <v>3.7703E-2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1.0473E-2</v>
          </cell>
          <cell r="I876">
            <v>3.7703E-2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1.0473E-2</v>
          </cell>
          <cell r="I877">
            <v>3.7703E-2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1.0473E-2</v>
          </cell>
          <cell r="I878">
            <v>3.7703E-2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1.0459E-2</v>
          </cell>
          <cell r="I879">
            <v>3.7651999999999998E-2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1.0459E-2</v>
          </cell>
          <cell r="I880">
            <v>3.7651999999999998E-2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1.0459E-2</v>
          </cell>
          <cell r="I881">
            <v>3.7651999999999998E-2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1.0459E-2</v>
          </cell>
          <cell r="I882">
            <v>3.7651999999999998E-2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1.0459E-2</v>
          </cell>
          <cell r="I883">
            <v>3.7651999999999998E-2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1.0459E-2</v>
          </cell>
          <cell r="I884">
            <v>3.7651999999999998E-2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1.0459E-2</v>
          </cell>
          <cell r="I885">
            <v>3.7651999999999998E-2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1.0462000000000001E-2</v>
          </cell>
          <cell r="I886">
            <v>3.7663000000000002E-2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1.0462000000000001E-2</v>
          </cell>
          <cell r="I887">
            <v>3.7663000000000002E-2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1.0462000000000001E-2</v>
          </cell>
          <cell r="I888">
            <v>3.7663000000000002E-2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1.0462000000000001E-2</v>
          </cell>
          <cell r="I889">
            <v>3.7663000000000002E-2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1.0462000000000001E-2</v>
          </cell>
          <cell r="I890">
            <v>3.7663000000000002E-2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1.0444999999999999E-2</v>
          </cell>
          <cell r="I891">
            <v>3.7601999999999997E-2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1.0444999999999999E-2</v>
          </cell>
          <cell r="I892">
            <v>3.7601999999999997E-2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1.0444999999999999E-2</v>
          </cell>
          <cell r="I893">
            <v>3.7601999999999997E-2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1.0444999999999999E-2</v>
          </cell>
          <cell r="I894">
            <v>3.7601999999999997E-2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1.0014E-2</v>
          </cell>
          <cell r="I895">
            <v>3.6049999999999999E-2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1.0014E-2</v>
          </cell>
          <cell r="I896">
            <v>3.6049999999999999E-2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1.0014E-2</v>
          </cell>
          <cell r="I897">
            <v>3.6049999999999999E-2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1.0014E-2</v>
          </cell>
          <cell r="I898">
            <v>3.6049999999999999E-2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1.0014E-2</v>
          </cell>
          <cell r="I899">
            <v>3.6049999999999999E-2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1.0014E-2</v>
          </cell>
          <cell r="I900">
            <v>3.6049999999999999E-2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1.0014E-2</v>
          </cell>
          <cell r="I901">
            <v>3.6049999999999999E-2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1.0014E-2</v>
          </cell>
          <cell r="I902">
            <v>3.6049999999999999E-2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1.0014E-2</v>
          </cell>
          <cell r="I903">
            <v>3.6049999999999999E-2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1.0014E-2</v>
          </cell>
          <cell r="I904">
            <v>3.6049999999999999E-2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1.0014E-2</v>
          </cell>
          <cell r="I905">
            <v>3.6049999999999999E-2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1.0014E-2</v>
          </cell>
          <cell r="I906">
            <v>3.6049999999999999E-2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1.0473E-2</v>
          </cell>
          <cell r="I907">
            <v>3.7703E-2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1.0014E-2</v>
          </cell>
          <cell r="I910">
            <v>3.6049999999999999E-2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1.0473E-2</v>
          </cell>
          <cell r="I911">
            <v>3.7703E-2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1.0468E-2</v>
          </cell>
          <cell r="I912">
            <v>3.7685000000000003E-2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1.0468999999999999E-2</v>
          </cell>
          <cell r="I916">
            <v>3.7687999999999999E-2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1.0482999999999999E-2</v>
          </cell>
          <cell r="I920">
            <v>3.7739000000000002E-2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1.0482999999999999E-2</v>
          </cell>
          <cell r="I927">
            <v>3.7739000000000002E-2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1.0428E-2</v>
          </cell>
          <cell r="I928">
            <v>3.7540999999999998E-2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1.0428E-2</v>
          </cell>
          <cell r="I929">
            <v>3.7540999999999998E-2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1.0428E-2</v>
          </cell>
          <cell r="I930">
            <v>3.7540999999999998E-2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1.0428E-2</v>
          </cell>
          <cell r="I931">
            <v>3.7540999999999998E-2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1.0428E-2</v>
          </cell>
          <cell r="I932">
            <v>3.7540999999999998E-2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1.0428E-2</v>
          </cell>
          <cell r="I933">
            <v>3.7540999999999998E-2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1.0437E-2</v>
          </cell>
          <cell r="I934">
            <v>3.7573000000000002E-2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1.0437E-2</v>
          </cell>
          <cell r="I935">
            <v>3.7573000000000002E-2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1.0437E-2</v>
          </cell>
          <cell r="I936">
            <v>3.7573000000000002E-2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1.0437E-2</v>
          </cell>
          <cell r="I937">
            <v>3.7573000000000002E-2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1.0437E-2</v>
          </cell>
          <cell r="I938">
            <v>3.7573000000000002E-2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1.0437E-2</v>
          </cell>
          <cell r="I939">
            <v>3.7573000000000002E-2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1.0437E-2</v>
          </cell>
          <cell r="I940">
            <v>3.7573000000000002E-2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1.0437E-2</v>
          </cell>
          <cell r="I941">
            <v>3.7573000000000002E-2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1.0437E-2</v>
          </cell>
          <cell r="I942">
            <v>3.7573000000000002E-2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1.0437E-2</v>
          </cell>
          <cell r="I943">
            <v>3.7573000000000002E-2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1.0437E-2</v>
          </cell>
          <cell r="I944">
            <v>3.7573000000000002E-2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1.0437E-2</v>
          </cell>
          <cell r="I945">
            <v>3.7573000000000002E-2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1.0437E-2</v>
          </cell>
          <cell r="I946">
            <v>3.7573000000000002E-2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1.0437E-2</v>
          </cell>
          <cell r="I947">
            <v>3.7573000000000002E-2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1.0437E-2</v>
          </cell>
          <cell r="I948">
            <v>3.7573000000000002E-2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1.0437E-2</v>
          </cell>
          <cell r="I949">
            <v>3.7573000000000002E-2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1.0437E-2</v>
          </cell>
          <cell r="I950">
            <v>3.7573000000000002E-2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1.0437E-2</v>
          </cell>
          <cell r="I951">
            <v>3.7573000000000002E-2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1.0437E-2</v>
          </cell>
          <cell r="I952">
            <v>3.7573000000000002E-2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1.0437E-2</v>
          </cell>
          <cell r="I953">
            <v>3.7573000000000002E-2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1.0437E-2</v>
          </cell>
          <cell r="I954">
            <v>3.7573000000000002E-2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1.0437E-2</v>
          </cell>
          <cell r="I955">
            <v>3.7573000000000002E-2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1.0437E-2</v>
          </cell>
          <cell r="I956">
            <v>3.7573000000000002E-2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1.0437E-2</v>
          </cell>
          <cell r="I957">
            <v>3.7573000000000002E-2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1.0437E-2</v>
          </cell>
          <cell r="I958">
            <v>3.7573000000000002E-2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1.0437E-2</v>
          </cell>
          <cell r="I959">
            <v>3.7573000000000002E-2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1.0437E-2</v>
          </cell>
          <cell r="I960">
            <v>3.7573000000000002E-2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1.0437E-2</v>
          </cell>
          <cell r="I961">
            <v>3.7573000000000002E-2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1.0437E-2</v>
          </cell>
          <cell r="I962">
            <v>3.7573000000000002E-2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1.0437E-2</v>
          </cell>
          <cell r="I963">
            <v>3.7573000000000002E-2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1.0437E-2</v>
          </cell>
          <cell r="I964">
            <v>3.7573000000000002E-2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1.0437E-2</v>
          </cell>
          <cell r="I965">
            <v>3.7573000000000002E-2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1.0437E-2</v>
          </cell>
          <cell r="I966">
            <v>3.7573000000000002E-2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1.0437E-2</v>
          </cell>
          <cell r="I967">
            <v>3.7573000000000002E-2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1.0437E-2</v>
          </cell>
          <cell r="I968">
            <v>3.7573000000000002E-2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1.0437E-2</v>
          </cell>
          <cell r="I969">
            <v>3.7573000000000002E-2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1.0437E-2</v>
          </cell>
          <cell r="I970">
            <v>3.7573000000000002E-2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1.0437E-2</v>
          </cell>
          <cell r="I971">
            <v>3.7573000000000002E-2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1.0437E-2</v>
          </cell>
          <cell r="I972">
            <v>3.7573000000000002E-2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1.0437E-2</v>
          </cell>
          <cell r="I973">
            <v>3.7573000000000002E-2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1.0437E-2</v>
          </cell>
          <cell r="I974">
            <v>3.7573000000000002E-2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1.0437E-2</v>
          </cell>
          <cell r="I975">
            <v>3.7573000000000002E-2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1.0437E-2</v>
          </cell>
          <cell r="I976">
            <v>3.7573000000000002E-2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1.0437E-2</v>
          </cell>
          <cell r="I977">
            <v>3.7573000000000002E-2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1.0437E-2</v>
          </cell>
          <cell r="I978">
            <v>3.7573000000000002E-2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1.0437E-2</v>
          </cell>
          <cell r="I979">
            <v>3.7573000000000002E-2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1.0448000000000001E-2</v>
          </cell>
          <cell r="I980">
            <v>3.7613000000000001E-2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1.0448000000000001E-2</v>
          </cell>
          <cell r="I981">
            <v>3.7613000000000001E-2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1.0448000000000001E-2</v>
          </cell>
          <cell r="I982">
            <v>3.7613000000000001E-2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1.0448000000000001E-2</v>
          </cell>
          <cell r="I983">
            <v>3.7613000000000001E-2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1.0448000000000001E-2</v>
          </cell>
          <cell r="I984">
            <v>3.7613000000000001E-2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1.0448000000000001E-2</v>
          </cell>
          <cell r="I985">
            <v>3.7613000000000001E-2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1.0448000000000001E-2</v>
          </cell>
          <cell r="I986">
            <v>3.7613000000000001E-2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1.0460000000000001E-2</v>
          </cell>
          <cell r="I987">
            <v>3.7656000000000002E-2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1.0460000000000001E-2</v>
          </cell>
          <cell r="I988">
            <v>3.7656000000000002E-2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1.0460000000000001E-2</v>
          </cell>
          <cell r="I989">
            <v>3.7656000000000002E-2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1.0460000000000001E-2</v>
          </cell>
          <cell r="I990">
            <v>3.7656000000000002E-2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1.0460000000000001E-2</v>
          </cell>
          <cell r="I991">
            <v>3.7656000000000002E-2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1.0460000000000001E-2</v>
          </cell>
          <cell r="I992">
            <v>3.7656000000000002E-2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1.0460000000000001E-2</v>
          </cell>
          <cell r="I993">
            <v>3.7656000000000002E-2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1.0460000000000001E-2</v>
          </cell>
          <cell r="I994">
            <v>3.7656000000000002E-2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1.0460000000000001E-2</v>
          </cell>
          <cell r="I995">
            <v>3.7656000000000002E-2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1.0460000000000001E-2</v>
          </cell>
          <cell r="I996">
            <v>3.7656000000000002E-2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1.0460000000000001E-2</v>
          </cell>
          <cell r="I997">
            <v>3.7656000000000002E-2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1.0460000000000001E-2</v>
          </cell>
          <cell r="I998">
            <v>3.7656000000000002E-2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1.0460000000000001E-2</v>
          </cell>
          <cell r="I999">
            <v>3.7656000000000002E-2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1.0460000000000001E-2</v>
          </cell>
          <cell r="I1000">
            <v>3.7656000000000002E-2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1.0460000000000001E-2</v>
          </cell>
          <cell r="I1001">
            <v>3.7656000000000002E-2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1.0460000000000001E-2</v>
          </cell>
          <cell r="I1002">
            <v>3.7656000000000002E-2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1.0460000000000001E-2</v>
          </cell>
          <cell r="I1003">
            <v>3.7656000000000002E-2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1.0460000000000001E-2</v>
          </cell>
          <cell r="I1004">
            <v>3.7656000000000002E-2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1.0460000000000001E-2</v>
          </cell>
          <cell r="I1005">
            <v>3.7656000000000002E-2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1.044E-2</v>
          </cell>
          <cell r="I1006">
            <v>3.7583999999999999E-2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1.044E-2</v>
          </cell>
          <cell r="I1007">
            <v>3.7583999999999999E-2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1.0460000000000001E-2</v>
          </cell>
          <cell r="I1008">
            <v>3.7656000000000002E-2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1.0460000000000001E-2</v>
          </cell>
          <cell r="I1009">
            <v>3.7656000000000002E-2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1.0448000000000001E-2</v>
          </cell>
          <cell r="I1010">
            <v>3.7613000000000001E-2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1.0448000000000001E-2</v>
          </cell>
          <cell r="I1011">
            <v>3.7613000000000001E-2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1.0448000000000001E-2</v>
          </cell>
          <cell r="I1012">
            <v>3.7613000000000001E-2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1.0448000000000001E-2</v>
          </cell>
          <cell r="I1013">
            <v>3.7613000000000001E-2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1.0448000000000001E-2</v>
          </cell>
          <cell r="I1014">
            <v>3.7613000000000001E-2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1.0448000000000001E-2</v>
          </cell>
          <cell r="I1015">
            <v>3.7613000000000001E-2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1.0428E-2</v>
          </cell>
          <cell r="I1016">
            <v>3.7540999999999998E-2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1.0208999999999999E-2</v>
          </cell>
          <cell r="I1017">
            <v>3.6752E-2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1.0208999999999999E-2</v>
          </cell>
          <cell r="I1018">
            <v>3.6752E-2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1.0208999999999999E-2</v>
          </cell>
          <cell r="I1019">
            <v>3.6752E-2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1.0208999999999999E-2</v>
          </cell>
          <cell r="I1020">
            <v>3.6752E-2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1.0208999999999999E-2</v>
          </cell>
          <cell r="I1021">
            <v>3.6752E-2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1.0208999999999999E-2</v>
          </cell>
          <cell r="I1022">
            <v>3.6752E-2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1.0208999999999999E-2</v>
          </cell>
          <cell r="I1023">
            <v>3.6752E-2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1.0463999999999999E-2</v>
          </cell>
          <cell r="I1024">
            <v>3.7670000000000002E-2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1.0462000000000001E-2</v>
          </cell>
          <cell r="I1026">
            <v>3.7663000000000002E-2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1.0462000000000001E-2</v>
          </cell>
          <cell r="I1027">
            <v>3.7663000000000002E-2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1.0462000000000001E-2</v>
          </cell>
          <cell r="I1028">
            <v>3.7663000000000002E-2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1.0474000000000001E-2</v>
          </cell>
          <cell r="I1043">
            <v>3.7706000000000003E-2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1.0474000000000001E-2</v>
          </cell>
          <cell r="I1044">
            <v>3.7706000000000003E-2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1.0474000000000001E-2</v>
          </cell>
          <cell r="I1045">
            <v>3.7706000000000003E-2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1.0474000000000001E-2</v>
          </cell>
          <cell r="I1046">
            <v>3.7706000000000003E-2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1.0879E-2</v>
          </cell>
          <cell r="I1047">
            <v>3.9163999999999997E-2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1.0879E-2</v>
          </cell>
          <cell r="I1048">
            <v>3.9163999999999997E-2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1.0879E-2</v>
          </cell>
          <cell r="I1049">
            <v>3.9163999999999997E-2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1.0879E-2</v>
          </cell>
          <cell r="I1050">
            <v>3.9163999999999997E-2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1.0879E-2</v>
          </cell>
          <cell r="I1051">
            <v>3.9163999999999997E-2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1.0879E-2</v>
          </cell>
          <cell r="I1052">
            <v>3.9163999999999997E-2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1.0879E-2</v>
          </cell>
          <cell r="I1053">
            <v>3.9163999999999997E-2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1.0879E-2</v>
          </cell>
          <cell r="I1054">
            <v>3.9163999999999997E-2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1.0879E-2</v>
          </cell>
          <cell r="I1055">
            <v>3.9163999999999997E-2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1.0913000000000001E-2</v>
          </cell>
          <cell r="I1056">
            <v>3.9287000000000002E-2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1.0422000000000001E-2</v>
          </cell>
          <cell r="I1057">
            <v>3.7518999999999997E-2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1.0422000000000001E-2</v>
          </cell>
          <cell r="I1058">
            <v>3.7518999999999997E-2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1.0422000000000001E-2</v>
          </cell>
          <cell r="I1059">
            <v>3.7518999999999997E-2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1.0470999999999999E-2</v>
          </cell>
          <cell r="I1060">
            <v>3.7696E-2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1.0795000000000001E-2</v>
          </cell>
          <cell r="I1061">
            <v>3.8862000000000001E-2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1.0843E-2</v>
          </cell>
          <cell r="I1062">
            <v>3.9035E-2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1.0918000000000001E-2</v>
          </cell>
          <cell r="I1065">
            <v>3.9305E-2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1.0468999999999999E-2</v>
          </cell>
          <cell r="I1066">
            <v>3.7687999999999999E-2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SM-AM019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1.0459E-2</v>
          </cell>
          <cell r="I1068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L83"/>
  <sheetViews>
    <sheetView tabSelected="1" workbookViewId="0">
      <selection activeCell="AG2" sqref="AG2"/>
    </sheetView>
  </sheetViews>
  <sheetFormatPr defaultRowHeight="12.75"/>
  <cols>
    <col min="1" max="1" width="10.140625" bestFit="1" customWidth="1"/>
    <col min="2" max="2" width="19.85546875" bestFit="1" customWidth="1"/>
    <col min="3" max="3" width="12.28515625" bestFit="1" customWidth="1"/>
    <col min="4" max="7" width="8.5703125" bestFit="1" customWidth="1"/>
    <col min="8" max="10" width="9.5703125" bestFit="1" customWidth="1"/>
    <col min="11" max="11" width="8.5703125" customWidth="1"/>
    <col min="12" max="34" width="8.5703125" bestFit="1" customWidth="1"/>
    <col min="35" max="35" width="9.28515625" bestFit="1" customWidth="1"/>
    <col min="36" max="36" width="8.28515625" bestFit="1" customWidth="1"/>
    <col min="37" max="37" width="8.85546875" bestFit="1" customWidth="1"/>
    <col min="38" max="38" width="9.42578125" bestFit="1" customWidth="1"/>
  </cols>
  <sheetData>
    <row r="1" spans="1:38" ht="31.5" thickTop="1" thickBot="1">
      <c r="A1" s="3" t="s">
        <v>0</v>
      </c>
      <c r="B1" s="3" t="s">
        <v>20</v>
      </c>
      <c r="C1" s="3" t="s">
        <v>35</v>
      </c>
      <c r="D1" s="1">
        <v>1</v>
      </c>
      <c r="E1" s="1">
        <v>2</v>
      </c>
      <c r="F1" s="1">
        <v>3</v>
      </c>
      <c r="G1" s="1">
        <v>4</v>
      </c>
      <c r="H1" s="1">
        <v>5</v>
      </c>
      <c r="I1" s="1">
        <v>6</v>
      </c>
      <c r="J1" s="1">
        <v>7</v>
      </c>
      <c r="K1" s="1">
        <v>8</v>
      </c>
      <c r="L1" s="1">
        <v>9</v>
      </c>
      <c r="M1" s="1">
        <v>10</v>
      </c>
      <c r="N1" s="1">
        <v>11</v>
      </c>
      <c r="O1" s="1">
        <v>12</v>
      </c>
      <c r="P1" s="1">
        <v>13</v>
      </c>
      <c r="Q1" s="1">
        <v>14</v>
      </c>
      <c r="R1" s="1">
        <v>15</v>
      </c>
      <c r="S1" s="1">
        <v>16</v>
      </c>
      <c r="T1" s="1">
        <v>17</v>
      </c>
      <c r="U1" s="1">
        <v>18</v>
      </c>
      <c r="V1" s="1">
        <v>19</v>
      </c>
      <c r="W1" s="1">
        <v>20</v>
      </c>
      <c r="X1" s="1">
        <v>21</v>
      </c>
      <c r="Y1" s="1">
        <v>22</v>
      </c>
      <c r="Z1" s="1">
        <v>23</v>
      </c>
      <c r="AA1" s="1">
        <v>24</v>
      </c>
      <c r="AB1" s="1">
        <v>25</v>
      </c>
      <c r="AC1" s="1">
        <v>26</v>
      </c>
      <c r="AD1" s="1">
        <v>27</v>
      </c>
      <c r="AE1" s="1">
        <v>28</v>
      </c>
      <c r="AF1" s="1">
        <v>29</v>
      </c>
      <c r="AG1" s="1">
        <v>30</v>
      </c>
      <c r="AH1" s="1">
        <v>31</v>
      </c>
      <c r="AI1" s="1" t="s">
        <v>39</v>
      </c>
      <c r="AJ1" s="1" t="s">
        <v>40</v>
      </c>
      <c r="AK1" s="1" t="s">
        <v>41</v>
      </c>
      <c r="AL1" s="1" t="s">
        <v>108</v>
      </c>
    </row>
    <row r="2" spans="1:38" ht="16.5" thickTop="1" thickBot="1">
      <c r="A2" s="4" t="s">
        <v>1</v>
      </c>
      <c r="B2" s="4" t="s">
        <v>56</v>
      </c>
      <c r="C2" s="4">
        <v>49</v>
      </c>
      <c r="D2" s="8">
        <f>VALUE(IF(ISERROR(VLOOKUP($A2,[1]Simple!$D$2:$I$1061,5,FALSE)),"0",VLOOKUP($A2,[1]Simple!$D$2:$I$1061,5,FALSE)))</f>
        <v>1.0467000000000001E-2</v>
      </c>
      <c r="E2" s="8">
        <f>VALUE(IF(ISERROR(VLOOKUP($A2,[2]Simple!$D$2:$I$1061,5,FALSE)),"0",VLOOKUP($A2,[2]Simple!$D$2:$I$1061,5,FALSE)))</f>
        <v>1.0467000000000001E-2</v>
      </c>
      <c r="F2" s="8">
        <f>VALUE(IF(ISERROR(VLOOKUP($A2,[3]Simple!$D$2:$I$1061,5,FALSE)),"0",VLOOKUP($A2,[3]Simple!$D$2:$I$1061,5,FALSE)))</f>
        <v>1.0498E-2</v>
      </c>
      <c r="G2" s="8">
        <f>VALUE(IF(ISERROR(VLOOKUP($A2,[4]Simple!$D$2:$I$1061,5,FALSE)),"0",VLOOKUP($A2,[4]Simple!$D$2:$I$1061,5,FALSE)))</f>
        <v>1.0723999999999999E-2</v>
      </c>
      <c r="H2" s="8">
        <f>VALUE(IF(ISERROR(VLOOKUP($A2,[5]Simple!$D$2:$I$1061,5,FALSE)),"0",VLOOKUP($A2,[5]Simple!$D$2:$I$1061,5,FALSE)))</f>
        <v>1.0743000000000001E-2</v>
      </c>
      <c r="I2" s="8">
        <f>VALUE(IF(ISERROR(VLOOKUP($A2,[6]Simple!$D$2:$I$1061,5,FALSE)),"0",VLOOKUP($A2,[6]Simple!$D$2:$I$1061,5,FALSE)))</f>
        <v>1.0756E-2</v>
      </c>
      <c r="J2" s="8">
        <f>VALUE(IF(ISERROR(VLOOKUP($A2,[7]Simple!$D$2:$I$1061,5,FALSE)),"0",VLOOKUP($A2,[7]Simple!$D$2:$I$1061,5,FALSE)))</f>
        <v>1.0755000000000001E-2</v>
      </c>
      <c r="K2" s="8">
        <f>VALUE(IF(ISERROR(VLOOKUP($A2,[8]Simple!$D$2:$I$1061,5,FALSE)),"0",VLOOKUP($A2,[8]Simple!$D$2:$I$1061,5,FALSE)))</f>
        <v>1.0732E-2</v>
      </c>
      <c r="L2" s="8">
        <f>VALUE(IF(ISERROR(VLOOKUP($A2,[9]Simple!$D$2:$I$1061,5,FALSE)),"0",VLOOKUP($A2,[9]Simple!$D$2:$I$1061,5,FALSE)))</f>
        <v>1.0741000000000001E-2</v>
      </c>
      <c r="M2" s="8">
        <f>VALUE(IF(ISERROR(VLOOKUP($A2,[10]Simple!$D$2:$I$1061,5,FALSE)),"0",VLOOKUP($A2,[10]Simple!$D$2:$I$1061,5,FALSE)))</f>
        <v>1.0732E-2</v>
      </c>
      <c r="N2" s="8">
        <f>VALUE(IF(ISERROR(VLOOKUP($A2,[11]Simple!$D$2:$I$1061,5,FALSE)),"0",VLOOKUP($A2,[11]Simple!$D$2:$I$1061,5,FALSE)))</f>
        <v>1.0671999999999999E-2</v>
      </c>
      <c r="O2" s="8">
        <f>VALUE(IF(ISERROR(VLOOKUP($A2,[12]Simple!$D$2:$I$1061,5,FALSE)),"0",VLOOKUP($A2,[12]Simple!$D$2:$I$1061,5,FALSE)))</f>
        <v>1.0749999999999999E-2</v>
      </c>
      <c r="P2" s="8">
        <f>VALUE(IF(ISERROR(VLOOKUP($A2,[13]Simple!$D$2:$I$1061,5,FALSE)),"0",VLOOKUP($A2,[13]Simple!$D$2:$I$1061,5,FALSE)))</f>
        <v>1.0753E-2</v>
      </c>
      <c r="Q2" s="8">
        <f>VALUE(IF(ISERROR(VLOOKUP($A2,[14]Simple!$D$2:$I$1061,5,FALSE)),"0",VLOOKUP($A2,[14]Simple!$D$2:$I$1061,5,FALSE)))</f>
        <v>1.0781000000000001E-2</v>
      </c>
      <c r="R2" s="8">
        <f>VALUE(IF(ISERROR(VLOOKUP($A2,[15]Simple!$D$2:$I$1061,5,FALSE)),"0",VLOOKUP($A2,[15]Simple!$D$2:$I$1061,5,FALSE)))</f>
        <v>1.0758E-2</v>
      </c>
      <c r="S2" s="8">
        <f>VALUE(IF(ISERROR(VLOOKUP($A2,[16]Simple!$D$2:$I$1061,5,FALSE)),"0",VLOOKUP($A2,[16]Simple!$D$2:$I$1061,5,FALSE)))</f>
        <v>1.0749999999999999E-2</v>
      </c>
      <c r="T2" s="8">
        <f>VALUE(IF(ISERROR(VLOOKUP($A2,[17]Simple!$D$2:$I$1061,5,FALSE)),"0",VLOOKUP($A2,[17]Simple!$D$2:$I$1061,5,FALSE)))</f>
        <v>1.078E-2</v>
      </c>
      <c r="U2" s="8">
        <f>VALUE(IF(ISERROR(VLOOKUP($A2,[18]Simple!$D$2:$I$1061,5,FALSE)),"0",VLOOKUP($A2,[18]Simple!$D$2:$I$1061,5,FALSE)))</f>
        <v>1.0758999999999999E-2</v>
      </c>
      <c r="V2" s="8">
        <f>VALUE(IF(ISERROR(VLOOKUP($A2,[19]Simple!$D$2:$I$1061,5,FALSE)),"0",VLOOKUP($A2,[19]Simple!$D$2:$I$1061,5,FALSE)))</f>
        <v>1.0786E-2</v>
      </c>
      <c r="W2" s="8">
        <f>VALUE(IF(ISERROR(VLOOKUP($A2,[20]Simple!$D$2:$I$1061,5,FALSE)),"0",VLOOKUP($A2,[20]Simple!$D$2:$I$1061,5,FALSE)))</f>
        <v>1.0796999999999999E-2</v>
      </c>
      <c r="X2" s="8">
        <f>VALUE(IF(ISERROR(VLOOKUP($A2,[21]Simple!$D$2:$I$1061,5,FALSE)),"0",VLOOKUP($A2,[21]Simple!$D$2:$I$1061,5,FALSE)))</f>
        <v>1.0795000000000001E-2</v>
      </c>
      <c r="Y2" s="8">
        <f>VALUE(IF(ISERROR(VLOOKUP($A2,[22]Simple!$D$2:$I$1061,5,FALSE)),"0",VLOOKUP($A2,[22]Simple!$D$2:$I$1061,5,FALSE)))</f>
        <v>1.0781000000000001E-2</v>
      </c>
      <c r="Z2" s="8">
        <f>VALUE(IF(ISERROR(VLOOKUP($A2,[23]Simple!$D$2:$I$1061,5,FALSE)),"0",VLOOKUP($A2,[23]Simple!$D$2:$I$1061,5,FALSE)))</f>
        <v>1.0709E-2</v>
      </c>
      <c r="AA2" s="8">
        <f>VALUE(IF(ISERROR(VLOOKUP($A2,[24]Simple!$D$2:$I$1061,5,FALSE)),"0",VLOOKUP($A2,[24]Simple!$D$2:$I$1061,5,FALSE)))</f>
        <v>1.0681E-2</v>
      </c>
      <c r="AB2" s="8">
        <f>VALUE(IF(ISERROR(VLOOKUP($A2,[25]Simple!$D$2:$I$1061,5,FALSE)),"0",VLOOKUP($A2,[25]Simple!$D$2:$I$1061,5,FALSE)))</f>
        <v>1.0723999999999999E-2</v>
      </c>
      <c r="AC2" s="8">
        <f>VALUE(IF(ISERROR(VLOOKUP($A2,[26]Simple!$D$2:$I$1061,5,FALSE)),"0",VLOOKUP($A2,[26]Simple!$D$2:$I$1061,5,FALSE)))</f>
        <v>1.0737999999999999E-2</v>
      </c>
      <c r="AD2" s="8">
        <f>VALUE(IF(ISERROR(VLOOKUP($A2,[27]Simple!$D$2:$I$1061,5,FALSE)),"0",VLOOKUP($A2,[27]Simple!$D$2:$I$1061,5,FALSE)))</f>
        <v>1.076E-2</v>
      </c>
      <c r="AE2" s="8">
        <f>VALUE(IF(ISERROR(VLOOKUP($A2,[28]Simple!$D$2:$I$1061,5,FALSE)),"0",VLOOKUP($A2,[27]Simple!$D$2:$I$1061,5,FALSE)))</f>
        <v>1.076E-2</v>
      </c>
      <c r="AF2" s="8">
        <f>VALUE(IF(ISERROR(VLOOKUP($A2,[29]Simple!$D$2:$I$1061,5,FALSE)),"0",VLOOKUP($A2,[29]Simple!$D$2:$I$1061,5,FALSE)))</f>
        <v>1.0767000000000001E-2</v>
      </c>
      <c r="AG2" s="8">
        <f>VALUE(IF(ISERROR(VLOOKUP($A2,[30]Simple!$D$2:$I$1061,5,FALSE)),"0",VLOOKUP($A2,[30]Simple!$D$2:$I$1061,5,FALSE)))</f>
        <v>1.0775E-2</v>
      </c>
      <c r="AH2" s="8">
        <f>VALUE(IF(ISERROR(VLOOKUP($A2,[31]Simple!$D$2:$I$1061,5,FALSE)),"0",VLOOKUP($A2,[31]Simple!$D$2:$I$1061,5,FALSE)))</f>
        <v>0</v>
      </c>
      <c r="AI2" s="5">
        <f ca="1">IF(COUNTIF(D2:AH2,"&lt;&gt;0")=DAY(EOMONTH(TODAY(),-1)),ROUND(AVERAGEIF(D2:AH2,"&lt;&gt;0"),6),"")</f>
        <v>1.0723E-2</v>
      </c>
      <c r="AJ2" s="2">
        <f t="shared" ref="AJ2:AJ6" si="0">IF(COUNTIF(D2:M2,"&lt;&gt;0")=10,ROUND(AVERAGEIF(D2:M2,"&lt;&gt;0"),6),"")</f>
        <v>1.0662E-2</v>
      </c>
      <c r="AK2" s="2">
        <f t="shared" ref="AK2:AK6" si="1">IF(COUNTIF(N2:W2,"&lt;&gt;0")=10,ROUND(AVERAGEIF(R2:W2,"&lt;&gt;0"),6),"")</f>
        <v>1.0772E-2</v>
      </c>
      <c r="AL2" s="2">
        <f ca="1">IF(COUNTIF(X2:AH2,"&lt;&gt;0")+20=DAY(EOMONTH(TODAY(),-1)),ROUND(AVERAGEIF(X2:AH2,"&lt;&gt;0"),6),"")</f>
        <v>1.0749E-2</v>
      </c>
    </row>
    <row r="3" spans="1:38" ht="16.5" thickTop="1" thickBot="1">
      <c r="A3" s="4" t="s">
        <v>1</v>
      </c>
      <c r="B3" s="4" t="s">
        <v>51</v>
      </c>
      <c r="C3" s="4">
        <v>49</v>
      </c>
      <c r="D3" s="8">
        <f>VALUE(IF(ISERROR(VLOOKUP($A3,[1]Simple!$D$2:$I$1061,5,FALSE)),"0",VLOOKUP($A3,[1]Simple!$D$2:$I$1061,5,FALSE)))</f>
        <v>1.0467000000000001E-2</v>
      </c>
      <c r="E3" s="8">
        <f>VALUE(IF(ISERROR(VLOOKUP($A3,[2]Simple!$D$2:$I$1061,5,FALSE)),"0",VLOOKUP($A3,[2]Simple!$D$2:$I$1061,5,FALSE)))</f>
        <v>1.0467000000000001E-2</v>
      </c>
      <c r="F3" s="8">
        <f>VALUE(IF(ISERROR(VLOOKUP($A3,[3]Simple!$D$2:$I$1061,5,FALSE)),"0",VLOOKUP($A3,[3]Simple!$D$2:$I$1061,5,FALSE)))</f>
        <v>1.0498E-2</v>
      </c>
      <c r="G3" s="8">
        <f>VALUE(IF(ISERROR(VLOOKUP($A3,[4]Simple!$D$2:$I$1061,5,FALSE)),"0",VLOOKUP($A3,[4]Simple!$D$2:$I$1061,5,FALSE)))</f>
        <v>1.0723999999999999E-2</v>
      </c>
      <c r="H3" s="8">
        <f>VALUE(IF(ISERROR(VLOOKUP($A3,[5]Simple!$D$2:$I$1061,5,FALSE)),"0",VLOOKUP($A3,[5]Simple!$D$2:$I$1061,5,FALSE)))</f>
        <v>1.0743000000000001E-2</v>
      </c>
      <c r="I3" s="8">
        <f>VALUE(IF(ISERROR(VLOOKUP($A3,[6]Simple!$D$2:$I$1061,5,FALSE)),"0",VLOOKUP($A3,[6]Simple!$D$2:$I$1061,5,FALSE)))</f>
        <v>1.0756E-2</v>
      </c>
      <c r="J3" s="8">
        <f>VALUE(IF(ISERROR(VLOOKUP($A3,[7]Simple!$D$2:$I$1061,5,FALSE)),"0",VLOOKUP($A3,[7]Simple!$D$2:$I$1061,5,FALSE)))</f>
        <v>1.0755000000000001E-2</v>
      </c>
      <c r="K3" s="8">
        <f>VALUE(IF(ISERROR(VLOOKUP($A3,[8]Simple!$D$2:$I$1061,5,FALSE)),"0",VLOOKUP($A3,[8]Simple!$D$2:$I$1061,5,FALSE)))</f>
        <v>1.0732E-2</v>
      </c>
      <c r="L3" s="8">
        <f>VALUE(IF(ISERROR(VLOOKUP($A3,[9]Simple!$D$2:$I$1061,5,FALSE)),"0",VLOOKUP($A3,[9]Simple!$D$2:$I$1061,5,FALSE)))</f>
        <v>1.0741000000000001E-2</v>
      </c>
      <c r="M3" s="8">
        <f>VALUE(IF(ISERROR(VLOOKUP($A3,[10]Simple!$D$2:$I$1061,5,FALSE)),"0",VLOOKUP($A3,[10]Simple!$D$2:$I$1061,5,FALSE)))</f>
        <v>1.0732E-2</v>
      </c>
      <c r="N3" s="8">
        <f>VALUE(IF(ISERROR(VLOOKUP($A3,[11]Simple!$D$2:$I$1061,5,FALSE)),"0",VLOOKUP($A3,[11]Simple!$D$2:$I$1061,5,FALSE)))</f>
        <v>1.0671999999999999E-2</v>
      </c>
      <c r="O3" s="8">
        <f>VALUE(IF(ISERROR(VLOOKUP($A3,[12]Simple!$D$2:$I$1061,5,FALSE)),"0",VLOOKUP($A3,[12]Simple!$D$2:$I$1061,5,FALSE)))</f>
        <v>1.0749999999999999E-2</v>
      </c>
      <c r="P3" s="8">
        <f>VALUE(IF(ISERROR(VLOOKUP($A3,[13]Simple!$D$2:$I$1061,5,FALSE)),"0",VLOOKUP($A3,[13]Simple!$D$2:$I$1061,5,FALSE)))</f>
        <v>1.0753E-2</v>
      </c>
      <c r="Q3" s="8">
        <f>VALUE(IF(ISERROR(VLOOKUP($A3,[14]Simple!$D$2:$I$1061,5,FALSE)),"0",VLOOKUP($A3,[14]Simple!$D$2:$I$1061,5,FALSE)))</f>
        <v>1.0781000000000001E-2</v>
      </c>
      <c r="R3" s="8">
        <f>VALUE(IF(ISERROR(VLOOKUP($A3,[15]Simple!$D$2:$I$1061,5,FALSE)),"0",VLOOKUP($A3,[15]Simple!$D$2:$I$1061,5,FALSE)))</f>
        <v>1.0758E-2</v>
      </c>
      <c r="S3" s="8">
        <f>VALUE(IF(ISERROR(VLOOKUP($A3,[16]Simple!$D$2:$I$1061,5,FALSE)),"0",VLOOKUP($A3,[16]Simple!$D$2:$I$1061,5,FALSE)))</f>
        <v>1.0749999999999999E-2</v>
      </c>
      <c r="T3" s="8">
        <f>VALUE(IF(ISERROR(VLOOKUP($A3,[17]Simple!$D$2:$I$1061,5,FALSE)),"0",VLOOKUP($A3,[17]Simple!$D$2:$I$1061,5,FALSE)))</f>
        <v>1.078E-2</v>
      </c>
      <c r="U3" s="8">
        <f>VALUE(IF(ISERROR(VLOOKUP($A3,[18]Simple!$D$2:$I$1061,5,FALSE)),"0",VLOOKUP($A3,[18]Simple!$D$2:$I$1061,5,FALSE)))</f>
        <v>1.0758999999999999E-2</v>
      </c>
      <c r="V3" s="8">
        <f>VALUE(IF(ISERROR(VLOOKUP($A3,[19]Simple!$D$2:$I$1061,5,FALSE)),"0",VLOOKUP($A3,[19]Simple!$D$2:$I$1061,5,FALSE)))</f>
        <v>1.0786E-2</v>
      </c>
      <c r="W3" s="8">
        <f>VALUE(IF(ISERROR(VLOOKUP($A3,[20]Simple!$D$2:$I$1061,5,FALSE)),"0",VLOOKUP($A3,[20]Simple!$D$2:$I$1061,5,FALSE)))</f>
        <v>1.0796999999999999E-2</v>
      </c>
      <c r="X3" s="8">
        <f>VALUE(IF(ISERROR(VLOOKUP($A3,[21]Simple!$D$2:$I$1061,5,FALSE)),"0",VLOOKUP($A3,[21]Simple!$D$2:$I$1061,5,FALSE)))</f>
        <v>1.0795000000000001E-2</v>
      </c>
      <c r="Y3" s="8">
        <f>VALUE(IF(ISERROR(VLOOKUP($A3,[22]Simple!$D$2:$I$1061,5,FALSE)),"0",VLOOKUP($A3,[22]Simple!$D$2:$I$1061,5,FALSE)))</f>
        <v>1.0781000000000001E-2</v>
      </c>
      <c r="Z3" s="8">
        <f>VALUE(IF(ISERROR(VLOOKUP($A3,[23]Simple!$D$2:$I$1061,5,FALSE)),"0",VLOOKUP($A3,[23]Simple!$D$2:$I$1061,5,FALSE)))</f>
        <v>1.0709E-2</v>
      </c>
      <c r="AA3" s="8">
        <f>VALUE(IF(ISERROR(VLOOKUP($A3,[24]Simple!$D$2:$I$1061,5,FALSE)),"0",VLOOKUP($A3,[24]Simple!$D$2:$I$1061,5,FALSE)))</f>
        <v>1.0681E-2</v>
      </c>
      <c r="AB3" s="8">
        <f>VALUE(IF(ISERROR(VLOOKUP($A3,[25]Simple!$D$2:$I$1061,5,FALSE)),"0",VLOOKUP($A3,[25]Simple!$D$2:$I$1061,5,FALSE)))</f>
        <v>1.0723999999999999E-2</v>
      </c>
      <c r="AC3" s="8">
        <f>VALUE(IF(ISERROR(VLOOKUP($A3,[26]Simple!$D$2:$I$1061,5,FALSE)),"0",VLOOKUP($A3,[26]Simple!$D$2:$I$1061,5,FALSE)))</f>
        <v>1.0737999999999999E-2</v>
      </c>
      <c r="AD3" s="8">
        <f>VALUE(IF(ISERROR(VLOOKUP($A3,[27]Simple!$D$2:$I$1061,5,FALSE)),"0",VLOOKUP($A3,[27]Simple!$D$2:$I$1061,5,FALSE)))</f>
        <v>1.076E-2</v>
      </c>
      <c r="AE3" s="8">
        <f>VALUE(IF(ISERROR(VLOOKUP($A3,[28]Simple!$D$2:$I$1061,5,FALSE)),"0",VLOOKUP($A3,[27]Simple!$D$2:$I$1061,5,FALSE)))</f>
        <v>1.076E-2</v>
      </c>
      <c r="AF3" s="8">
        <f>VALUE(IF(ISERROR(VLOOKUP($A3,[29]Simple!$D$2:$I$1061,5,FALSE)),"0",VLOOKUP($A3,[29]Simple!$D$2:$I$1061,5,FALSE)))</f>
        <v>1.0767000000000001E-2</v>
      </c>
      <c r="AG3" s="8">
        <f>VALUE(IF(ISERROR(VLOOKUP($A3,[30]Simple!$D$2:$I$1061,5,FALSE)),"0",VLOOKUP($A3,[30]Simple!$D$2:$I$1061,5,FALSE)))</f>
        <v>1.0775E-2</v>
      </c>
      <c r="AH3" s="8">
        <f>VALUE(IF(ISERROR(VLOOKUP($A3,[31]Simple!$D$2:$I$1061,5,FALSE)),"0",VLOOKUP($A3,[31]Simple!$D$2:$I$1061,5,FALSE)))</f>
        <v>0</v>
      </c>
      <c r="AI3" s="5">
        <f t="shared" ref="AI3:AI66" ca="1" si="2">IF(COUNTIF(D3:AH3,"&lt;&gt;0")=DAY(EOMONTH(TODAY(),-1)),ROUND(AVERAGEIF(D3:AH3,"&lt;&gt;0"),6),"")</f>
        <v>1.0723E-2</v>
      </c>
      <c r="AJ3" s="2">
        <f t="shared" si="0"/>
        <v>1.0662E-2</v>
      </c>
      <c r="AK3" s="2">
        <f t="shared" si="1"/>
        <v>1.0772E-2</v>
      </c>
      <c r="AL3" s="2">
        <f t="shared" ref="AL3:AL66" ca="1" si="3">IF(COUNTIF(X3:AH3,"&lt;&gt;0")+20=DAY(EOMONTH(TODAY(),-1)),ROUND(AVERAGEIF(X3:AH3,"&lt;&gt;0"),6),"")</f>
        <v>1.0749E-2</v>
      </c>
    </row>
    <row r="4" spans="1:38" ht="16.5" thickTop="1" thickBot="1">
      <c r="A4" s="4" t="s">
        <v>1</v>
      </c>
      <c r="B4" s="4" t="s">
        <v>52</v>
      </c>
      <c r="C4" s="4">
        <v>49</v>
      </c>
      <c r="D4" s="8">
        <f>VALUE(IF(ISERROR(VLOOKUP($A4,[1]Simple!$D$2:$I$1061,5,FALSE)),"0",VLOOKUP($A4,[1]Simple!$D$2:$I$1061,5,FALSE)))</f>
        <v>1.0467000000000001E-2</v>
      </c>
      <c r="E4" s="8">
        <f>VALUE(IF(ISERROR(VLOOKUP($A4,[2]Simple!$D$2:$I$1061,5,FALSE)),"0",VLOOKUP($A4,[2]Simple!$D$2:$I$1061,5,FALSE)))</f>
        <v>1.0467000000000001E-2</v>
      </c>
      <c r="F4" s="8">
        <f>VALUE(IF(ISERROR(VLOOKUP($A4,[3]Simple!$D$2:$I$1061,5,FALSE)),"0",VLOOKUP($A4,[3]Simple!$D$2:$I$1061,5,FALSE)))</f>
        <v>1.0498E-2</v>
      </c>
      <c r="G4" s="8">
        <f>VALUE(IF(ISERROR(VLOOKUP($A4,[4]Simple!$D$2:$I$1061,5,FALSE)),"0",VLOOKUP($A4,[4]Simple!$D$2:$I$1061,5,FALSE)))</f>
        <v>1.0723999999999999E-2</v>
      </c>
      <c r="H4" s="8">
        <f>VALUE(IF(ISERROR(VLOOKUP($A4,[5]Simple!$D$2:$I$1061,5,FALSE)),"0",VLOOKUP($A4,[5]Simple!$D$2:$I$1061,5,FALSE)))</f>
        <v>1.0743000000000001E-2</v>
      </c>
      <c r="I4" s="8">
        <f>VALUE(IF(ISERROR(VLOOKUP($A4,[6]Simple!$D$2:$I$1061,5,FALSE)),"0",VLOOKUP($A4,[6]Simple!$D$2:$I$1061,5,FALSE)))</f>
        <v>1.0756E-2</v>
      </c>
      <c r="J4" s="8">
        <f>VALUE(IF(ISERROR(VLOOKUP($A4,[7]Simple!$D$2:$I$1061,5,FALSE)),"0",VLOOKUP($A4,[7]Simple!$D$2:$I$1061,5,FALSE)))</f>
        <v>1.0755000000000001E-2</v>
      </c>
      <c r="K4" s="8">
        <f>VALUE(IF(ISERROR(VLOOKUP($A4,[8]Simple!$D$2:$I$1061,5,FALSE)),"0",VLOOKUP($A4,[8]Simple!$D$2:$I$1061,5,FALSE)))</f>
        <v>1.0732E-2</v>
      </c>
      <c r="L4" s="8">
        <f>VALUE(IF(ISERROR(VLOOKUP($A4,[9]Simple!$D$2:$I$1061,5,FALSE)),"0",VLOOKUP($A4,[9]Simple!$D$2:$I$1061,5,FALSE)))</f>
        <v>1.0741000000000001E-2</v>
      </c>
      <c r="M4" s="8">
        <f>VALUE(IF(ISERROR(VLOOKUP($A4,[10]Simple!$D$2:$I$1061,5,FALSE)),"0",VLOOKUP($A4,[10]Simple!$D$2:$I$1061,5,FALSE)))</f>
        <v>1.0732E-2</v>
      </c>
      <c r="N4" s="8">
        <f>VALUE(IF(ISERROR(VLOOKUP($A4,[11]Simple!$D$2:$I$1061,5,FALSE)),"0",VLOOKUP($A4,[11]Simple!$D$2:$I$1061,5,FALSE)))</f>
        <v>1.0671999999999999E-2</v>
      </c>
      <c r="O4" s="8">
        <f>VALUE(IF(ISERROR(VLOOKUP($A4,[12]Simple!$D$2:$I$1061,5,FALSE)),"0",VLOOKUP($A4,[12]Simple!$D$2:$I$1061,5,FALSE)))</f>
        <v>1.0749999999999999E-2</v>
      </c>
      <c r="P4" s="8">
        <f>VALUE(IF(ISERROR(VLOOKUP($A4,[13]Simple!$D$2:$I$1061,5,FALSE)),"0",VLOOKUP($A4,[13]Simple!$D$2:$I$1061,5,FALSE)))</f>
        <v>1.0753E-2</v>
      </c>
      <c r="Q4" s="8">
        <f>VALUE(IF(ISERROR(VLOOKUP($A4,[14]Simple!$D$2:$I$1061,5,FALSE)),"0",VLOOKUP($A4,[14]Simple!$D$2:$I$1061,5,FALSE)))</f>
        <v>1.0781000000000001E-2</v>
      </c>
      <c r="R4" s="8">
        <f>VALUE(IF(ISERROR(VLOOKUP($A4,[15]Simple!$D$2:$I$1061,5,FALSE)),"0",VLOOKUP($A4,[15]Simple!$D$2:$I$1061,5,FALSE)))</f>
        <v>1.0758E-2</v>
      </c>
      <c r="S4" s="8">
        <f>VALUE(IF(ISERROR(VLOOKUP($A4,[16]Simple!$D$2:$I$1061,5,FALSE)),"0",VLOOKUP($A4,[16]Simple!$D$2:$I$1061,5,FALSE)))</f>
        <v>1.0749999999999999E-2</v>
      </c>
      <c r="T4" s="8">
        <f>VALUE(IF(ISERROR(VLOOKUP($A4,[17]Simple!$D$2:$I$1061,5,FALSE)),"0",VLOOKUP($A4,[17]Simple!$D$2:$I$1061,5,FALSE)))</f>
        <v>1.078E-2</v>
      </c>
      <c r="U4" s="8">
        <f>VALUE(IF(ISERROR(VLOOKUP($A4,[18]Simple!$D$2:$I$1061,5,FALSE)),"0",VLOOKUP($A4,[18]Simple!$D$2:$I$1061,5,FALSE)))</f>
        <v>1.0758999999999999E-2</v>
      </c>
      <c r="V4" s="8">
        <f>VALUE(IF(ISERROR(VLOOKUP($A4,[19]Simple!$D$2:$I$1061,5,FALSE)),"0",VLOOKUP($A4,[19]Simple!$D$2:$I$1061,5,FALSE)))</f>
        <v>1.0786E-2</v>
      </c>
      <c r="W4" s="8">
        <f>VALUE(IF(ISERROR(VLOOKUP($A4,[20]Simple!$D$2:$I$1061,5,FALSE)),"0",VLOOKUP($A4,[20]Simple!$D$2:$I$1061,5,FALSE)))</f>
        <v>1.0796999999999999E-2</v>
      </c>
      <c r="X4" s="8">
        <f>VALUE(IF(ISERROR(VLOOKUP($A4,[21]Simple!$D$2:$I$1061,5,FALSE)),"0",VLOOKUP($A4,[21]Simple!$D$2:$I$1061,5,FALSE)))</f>
        <v>1.0795000000000001E-2</v>
      </c>
      <c r="Y4" s="8">
        <f>VALUE(IF(ISERROR(VLOOKUP($A4,[22]Simple!$D$2:$I$1061,5,FALSE)),"0",VLOOKUP($A4,[22]Simple!$D$2:$I$1061,5,FALSE)))</f>
        <v>1.0781000000000001E-2</v>
      </c>
      <c r="Z4" s="8">
        <f>VALUE(IF(ISERROR(VLOOKUP($A4,[23]Simple!$D$2:$I$1061,5,FALSE)),"0",VLOOKUP($A4,[23]Simple!$D$2:$I$1061,5,FALSE)))</f>
        <v>1.0709E-2</v>
      </c>
      <c r="AA4" s="8">
        <f>VALUE(IF(ISERROR(VLOOKUP($A4,[24]Simple!$D$2:$I$1061,5,FALSE)),"0",VLOOKUP($A4,[24]Simple!$D$2:$I$1061,5,FALSE)))</f>
        <v>1.0681E-2</v>
      </c>
      <c r="AB4" s="8">
        <f>VALUE(IF(ISERROR(VLOOKUP($A4,[25]Simple!$D$2:$I$1061,5,FALSE)),"0",VLOOKUP($A4,[25]Simple!$D$2:$I$1061,5,FALSE)))</f>
        <v>1.0723999999999999E-2</v>
      </c>
      <c r="AC4" s="8">
        <f>VALUE(IF(ISERROR(VLOOKUP($A4,[26]Simple!$D$2:$I$1061,5,FALSE)),"0",VLOOKUP($A4,[26]Simple!$D$2:$I$1061,5,FALSE)))</f>
        <v>1.0737999999999999E-2</v>
      </c>
      <c r="AD4" s="8">
        <f>VALUE(IF(ISERROR(VLOOKUP($A4,[27]Simple!$D$2:$I$1061,5,FALSE)),"0",VLOOKUP($A4,[27]Simple!$D$2:$I$1061,5,FALSE)))</f>
        <v>1.076E-2</v>
      </c>
      <c r="AE4" s="8">
        <f>VALUE(IF(ISERROR(VLOOKUP($A4,[28]Simple!$D$2:$I$1061,5,FALSE)),"0",VLOOKUP($A4,[27]Simple!$D$2:$I$1061,5,FALSE)))</f>
        <v>1.076E-2</v>
      </c>
      <c r="AF4" s="8">
        <f>VALUE(IF(ISERROR(VLOOKUP($A4,[29]Simple!$D$2:$I$1061,5,FALSE)),"0",VLOOKUP($A4,[29]Simple!$D$2:$I$1061,5,FALSE)))</f>
        <v>1.0767000000000001E-2</v>
      </c>
      <c r="AG4" s="8">
        <f>VALUE(IF(ISERROR(VLOOKUP($A4,[30]Simple!$D$2:$I$1061,5,FALSE)),"0",VLOOKUP($A4,[30]Simple!$D$2:$I$1061,5,FALSE)))</f>
        <v>1.0775E-2</v>
      </c>
      <c r="AH4" s="8">
        <f>VALUE(IF(ISERROR(VLOOKUP($A4,[31]Simple!$D$2:$I$1061,5,FALSE)),"0",VLOOKUP($A4,[31]Simple!$D$2:$I$1061,5,FALSE)))</f>
        <v>0</v>
      </c>
      <c r="AI4" s="5">
        <f t="shared" ca="1" si="2"/>
        <v>1.0723E-2</v>
      </c>
      <c r="AJ4" s="2">
        <f t="shared" si="0"/>
        <v>1.0662E-2</v>
      </c>
      <c r="AK4" s="2">
        <f t="shared" si="1"/>
        <v>1.0772E-2</v>
      </c>
      <c r="AL4" s="2">
        <f t="shared" ca="1" si="3"/>
        <v>1.0749E-2</v>
      </c>
    </row>
    <row r="5" spans="1:38" ht="16.5" thickTop="1" thickBot="1">
      <c r="A5" s="4" t="s">
        <v>1</v>
      </c>
      <c r="B5" s="4" t="s">
        <v>53</v>
      </c>
      <c r="C5" s="4">
        <v>49</v>
      </c>
      <c r="D5" s="8">
        <f>VALUE(IF(ISERROR(VLOOKUP($A5,[1]Simple!$D$2:$I$1061,5,FALSE)),"0",VLOOKUP($A5,[1]Simple!$D$2:$I$1061,5,FALSE)))</f>
        <v>1.0467000000000001E-2</v>
      </c>
      <c r="E5" s="8">
        <f>VALUE(IF(ISERROR(VLOOKUP($A5,[2]Simple!$D$2:$I$1061,5,FALSE)),"0",VLOOKUP($A5,[2]Simple!$D$2:$I$1061,5,FALSE)))</f>
        <v>1.0467000000000001E-2</v>
      </c>
      <c r="F5" s="8">
        <f>VALUE(IF(ISERROR(VLOOKUP($A5,[3]Simple!$D$2:$I$1061,5,FALSE)),"0",VLOOKUP($A5,[3]Simple!$D$2:$I$1061,5,FALSE)))</f>
        <v>1.0498E-2</v>
      </c>
      <c r="G5" s="8">
        <f>VALUE(IF(ISERROR(VLOOKUP($A5,[4]Simple!$D$2:$I$1061,5,FALSE)),"0",VLOOKUP($A5,[4]Simple!$D$2:$I$1061,5,FALSE)))</f>
        <v>1.0723999999999999E-2</v>
      </c>
      <c r="H5" s="8">
        <f>VALUE(IF(ISERROR(VLOOKUP($A5,[5]Simple!$D$2:$I$1061,5,FALSE)),"0",VLOOKUP($A5,[5]Simple!$D$2:$I$1061,5,FALSE)))</f>
        <v>1.0743000000000001E-2</v>
      </c>
      <c r="I5" s="8">
        <f>VALUE(IF(ISERROR(VLOOKUP($A5,[6]Simple!$D$2:$I$1061,5,FALSE)),"0",VLOOKUP($A5,[6]Simple!$D$2:$I$1061,5,FALSE)))</f>
        <v>1.0756E-2</v>
      </c>
      <c r="J5" s="8">
        <f>VALUE(IF(ISERROR(VLOOKUP($A5,[7]Simple!$D$2:$I$1061,5,FALSE)),"0",VLOOKUP($A5,[7]Simple!$D$2:$I$1061,5,FALSE)))</f>
        <v>1.0755000000000001E-2</v>
      </c>
      <c r="K5" s="8">
        <f>VALUE(IF(ISERROR(VLOOKUP($A5,[8]Simple!$D$2:$I$1061,5,FALSE)),"0",VLOOKUP($A5,[8]Simple!$D$2:$I$1061,5,FALSE)))</f>
        <v>1.0732E-2</v>
      </c>
      <c r="L5" s="8">
        <f>VALUE(IF(ISERROR(VLOOKUP($A5,[9]Simple!$D$2:$I$1061,5,FALSE)),"0",VLOOKUP($A5,[9]Simple!$D$2:$I$1061,5,FALSE)))</f>
        <v>1.0741000000000001E-2</v>
      </c>
      <c r="M5" s="8">
        <f>VALUE(IF(ISERROR(VLOOKUP($A5,[10]Simple!$D$2:$I$1061,5,FALSE)),"0",VLOOKUP($A5,[10]Simple!$D$2:$I$1061,5,FALSE)))</f>
        <v>1.0732E-2</v>
      </c>
      <c r="N5" s="8">
        <f>VALUE(IF(ISERROR(VLOOKUP($A5,[11]Simple!$D$2:$I$1061,5,FALSE)),"0",VLOOKUP($A5,[11]Simple!$D$2:$I$1061,5,FALSE)))</f>
        <v>1.0671999999999999E-2</v>
      </c>
      <c r="O5" s="8">
        <f>VALUE(IF(ISERROR(VLOOKUP($A5,[12]Simple!$D$2:$I$1061,5,FALSE)),"0",VLOOKUP($A5,[12]Simple!$D$2:$I$1061,5,FALSE)))</f>
        <v>1.0749999999999999E-2</v>
      </c>
      <c r="P5" s="8">
        <f>VALUE(IF(ISERROR(VLOOKUP($A5,[13]Simple!$D$2:$I$1061,5,FALSE)),"0",VLOOKUP($A5,[13]Simple!$D$2:$I$1061,5,FALSE)))</f>
        <v>1.0753E-2</v>
      </c>
      <c r="Q5" s="8">
        <f>VALUE(IF(ISERROR(VLOOKUP($A5,[14]Simple!$D$2:$I$1061,5,FALSE)),"0",VLOOKUP($A5,[14]Simple!$D$2:$I$1061,5,FALSE)))</f>
        <v>1.0781000000000001E-2</v>
      </c>
      <c r="R5" s="8">
        <f>VALUE(IF(ISERROR(VLOOKUP($A5,[15]Simple!$D$2:$I$1061,5,FALSE)),"0",VLOOKUP($A5,[15]Simple!$D$2:$I$1061,5,FALSE)))</f>
        <v>1.0758E-2</v>
      </c>
      <c r="S5" s="8">
        <f>VALUE(IF(ISERROR(VLOOKUP($A5,[16]Simple!$D$2:$I$1061,5,FALSE)),"0",VLOOKUP($A5,[16]Simple!$D$2:$I$1061,5,FALSE)))</f>
        <v>1.0749999999999999E-2</v>
      </c>
      <c r="T5" s="8">
        <f>VALUE(IF(ISERROR(VLOOKUP($A5,[17]Simple!$D$2:$I$1061,5,FALSE)),"0",VLOOKUP($A5,[17]Simple!$D$2:$I$1061,5,FALSE)))</f>
        <v>1.078E-2</v>
      </c>
      <c r="U5" s="8">
        <f>VALUE(IF(ISERROR(VLOOKUP($A5,[18]Simple!$D$2:$I$1061,5,FALSE)),"0",VLOOKUP($A5,[18]Simple!$D$2:$I$1061,5,FALSE)))</f>
        <v>1.0758999999999999E-2</v>
      </c>
      <c r="V5" s="8">
        <f>VALUE(IF(ISERROR(VLOOKUP($A5,[19]Simple!$D$2:$I$1061,5,FALSE)),"0",VLOOKUP($A5,[19]Simple!$D$2:$I$1061,5,FALSE)))</f>
        <v>1.0786E-2</v>
      </c>
      <c r="W5" s="8">
        <f>VALUE(IF(ISERROR(VLOOKUP($A5,[20]Simple!$D$2:$I$1061,5,FALSE)),"0",VLOOKUP($A5,[20]Simple!$D$2:$I$1061,5,FALSE)))</f>
        <v>1.0796999999999999E-2</v>
      </c>
      <c r="X5" s="8">
        <f>VALUE(IF(ISERROR(VLOOKUP($A5,[21]Simple!$D$2:$I$1061,5,FALSE)),"0",VLOOKUP($A5,[21]Simple!$D$2:$I$1061,5,FALSE)))</f>
        <v>1.0795000000000001E-2</v>
      </c>
      <c r="Y5" s="8">
        <f>VALUE(IF(ISERROR(VLOOKUP($A5,[22]Simple!$D$2:$I$1061,5,FALSE)),"0",VLOOKUP($A5,[22]Simple!$D$2:$I$1061,5,FALSE)))</f>
        <v>1.0781000000000001E-2</v>
      </c>
      <c r="Z5" s="8">
        <f>VALUE(IF(ISERROR(VLOOKUP($A5,[23]Simple!$D$2:$I$1061,5,FALSE)),"0",VLOOKUP($A5,[23]Simple!$D$2:$I$1061,5,FALSE)))</f>
        <v>1.0709E-2</v>
      </c>
      <c r="AA5" s="8">
        <f>VALUE(IF(ISERROR(VLOOKUP($A5,[24]Simple!$D$2:$I$1061,5,FALSE)),"0",VLOOKUP($A5,[24]Simple!$D$2:$I$1061,5,FALSE)))</f>
        <v>1.0681E-2</v>
      </c>
      <c r="AB5" s="8">
        <f>VALUE(IF(ISERROR(VLOOKUP($A5,[25]Simple!$D$2:$I$1061,5,FALSE)),"0",VLOOKUP($A5,[25]Simple!$D$2:$I$1061,5,FALSE)))</f>
        <v>1.0723999999999999E-2</v>
      </c>
      <c r="AC5" s="8">
        <f>VALUE(IF(ISERROR(VLOOKUP($A5,[26]Simple!$D$2:$I$1061,5,FALSE)),"0",VLOOKUP($A5,[26]Simple!$D$2:$I$1061,5,FALSE)))</f>
        <v>1.0737999999999999E-2</v>
      </c>
      <c r="AD5" s="8">
        <f>VALUE(IF(ISERROR(VLOOKUP($A5,[27]Simple!$D$2:$I$1061,5,FALSE)),"0",VLOOKUP($A5,[27]Simple!$D$2:$I$1061,5,FALSE)))</f>
        <v>1.076E-2</v>
      </c>
      <c r="AE5" s="8">
        <f>VALUE(IF(ISERROR(VLOOKUP($A5,[28]Simple!$D$2:$I$1061,5,FALSE)),"0",VLOOKUP($A5,[27]Simple!$D$2:$I$1061,5,FALSE)))</f>
        <v>1.076E-2</v>
      </c>
      <c r="AF5" s="8">
        <f>VALUE(IF(ISERROR(VLOOKUP($A5,[29]Simple!$D$2:$I$1061,5,FALSE)),"0",VLOOKUP($A5,[29]Simple!$D$2:$I$1061,5,FALSE)))</f>
        <v>1.0767000000000001E-2</v>
      </c>
      <c r="AG5" s="8">
        <f>VALUE(IF(ISERROR(VLOOKUP($A5,[30]Simple!$D$2:$I$1061,5,FALSE)),"0",VLOOKUP($A5,[30]Simple!$D$2:$I$1061,5,FALSE)))</f>
        <v>1.0775E-2</v>
      </c>
      <c r="AH5" s="8">
        <f>VALUE(IF(ISERROR(VLOOKUP($A5,[31]Simple!$D$2:$I$1061,5,FALSE)),"0",VLOOKUP($A5,[31]Simple!$D$2:$I$1061,5,FALSE)))</f>
        <v>0</v>
      </c>
      <c r="AI5" s="5">
        <f t="shared" ca="1" si="2"/>
        <v>1.0723E-2</v>
      </c>
      <c r="AJ5" s="2">
        <f t="shared" si="0"/>
        <v>1.0662E-2</v>
      </c>
      <c r="AK5" s="2">
        <f t="shared" si="1"/>
        <v>1.0772E-2</v>
      </c>
      <c r="AL5" s="2">
        <f t="shared" ca="1" si="3"/>
        <v>1.0749E-2</v>
      </c>
    </row>
    <row r="6" spans="1:38" ht="16.5" thickTop="1" thickBot="1">
      <c r="A6" s="4" t="s">
        <v>1</v>
      </c>
      <c r="B6" s="4" t="s">
        <v>54</v>
      </c>
      <c r="C6" s="4">
        <v>49</v>
      </c>
      <c r="D6" s="8">
        <f>VALUE(IF(ISERROR(VLOOKUP($A6,[1]Simple!$D$2:$I$1061,5,FALSE)),"0",VLOOKUP($A6,[1]Simple!$D$2:$I$1061,5,FALSE)))</f>
        <v>1.0467000000000001E-2</v>
      </c>
      <c r="E6" s="8">
        <f>VALUE(IF(ISERROR(VLOOKUP($A6,[2]Simple!$D$2:$I$1061,5,FALSE)),"0",VLOOKUP($A6,[2]Simple!$D$2:$I$1061,5,FALSE)))</f>
        <v>1.0467000000000001E-2</v>
      </c>
      <c r="F6" s="8">
        <f>VALUE(IF(ISERROR(VLOOKUP($A6,[3]Simple!$D$2:$I$1061,5,FALSE)),"0",VLOOKUP($A6,[3]Simple!$D$2:$I$1061,5,FALSE)))</f>
        <v>1.0498E-2</v>
      </c>
      <c r="G6" s="8">
        <f>VALUE(IF(ISERROR(VLOOKUP($A6,[4]Simple!$D$2:$I$1061,5,FALSE)),"0",VLOOKUP($A6,[4]Simple!$D$2:$I$1061,5,FALSE)))</f>
        <v>1.0723999999999999E-2</v>
      </c>
      <c r="H6" s="8">
        <f>VALUE(IF(ISERROR(VLOOKUP($A6,[5]Simple!$D$2:$I$1061,5,FALSE)),"0",VLOOKUP($A6,[5]Simple!$D$2:$I$1061,5,FALSE)))</f>
        <v>1.0743000000000001E-2</v>
      </c>
      <c r="I6" s="8">
        <f>VALUE(IF(ISERROR(VLOOKUP($A6,[6]Simple!$D$2:$I$1061,5,FALSE)),"0",VLOOKUP($A6,[6]Simple!$D$2:$I$1061,5,FALSE)))</f>
        <v>1.0756E-2</v>
      </c>
      <c r="J6" s="8">
        <f>VALUE(IF(ISERROR(VLOOKUP($A6,[7]Simple!$D$2:$I$1061,5,FALSE)),"0",VLOOKUP($A6,[7]Simple!$D$2:$I$1061,5,FALSE)))</f>
        <v>1.0755000000000001E-2</v>
      </c>
      <c r="K6" s="8">
        <f>VALUE(IF(ISERROR(VLOOKUP($A6,[8]Simple!$D$2:$I$1061,5,FALSE)),"0",VLOOKUP($A6,[8]Simple!$D$2:$I$1061,5,FALSE)))</f>
        <v>1.0732E-2</v>
      </c>
      <c r="L6" s="8">
        <f>VALUE(IF(ISERROR(VLOOKUP($A6,[9]Simple!$D$2:$I$1061,5,FALSE)),"0",VLOOKUP($A6,[9]Simple!$D$2:$I$1061,5,FALSE)))</f>
        <v>1.0741000000000001E-2</v>
      </c>
      <c r="M6" s="8">
        <f>VALUE(IF(ISERROR(VLOOKUP($A6,[10]Simple!$D$2:$I$1061,5,FALSE)),"0",VLOOKUP($A6,[10]Simple!$D$2:$I$1061,5,FALSE)))</f>
        <v>1.0732E-2</v>
      </c>
      <c r="N6" s="8">
        <f>VALUE(IF(ISERROR(VLOOKUP($A6,[11]Simple!$D$2:$I$1061,5,FALSE)),"0",VLOOKUP($A6,[11]Simple!$D$2:$I$1061,5,FALSE)))</f>
        <v>1.0671999999999999E-2</v>
      </c>
      <c r="O6" s="8">
        <f>VALUE(IF(ISERROR(VLOOKUP($A6,[12]Simple!$D$2:$I$1061,5,FALSE)),"0",VLOOKUP($A6,[12]Simple!$D$2:$I$1061,5,FALSE)))</f>
        <v>1.0749999999999999E-2</v>
      </c>
      <c r="P6" s="8">
        <f>VALUE(IF(ISERROR(VLOOKUP($A6,[13]Simple!$D$2:$I$1061,5,FALSE)),"0",VLOOKUP($A6,[13]Simple!$D$2:$I$1061,5,FALSE)))</f>
        <v>1.0753E-2</v>
      </c>
      <c r="Q6" s="8">
        <f>VALUE(IF(ISERROR(VLOOKUP($A6,[14]Simple!$D$2:$I$1061,5,FALSE)),"0",VLOOKUP($A6,[14]Simple!$D$2:$I$1061,5,FALSE)))</f>
        <v>1.0781000000000001E-2</v>
      </c>
      <c r="R6" s="8">
        <f>VALUE(IF(ISERROR(VLOOKUP($A6,[15]Simple!$D$2:$I$1061,5,FALSE)),"0",VLOOKUP($A6,[15]Simple!$D$2:$I$1061,5,FALSE)))</f>
        <v>1.0758E-2</v>
      </c>
      <c r="S6" s="8">
        <f>VALUE(IF(ISERROR(VLOOKUP($A6,[16]Simple!$D$2:$I$1061,5,FALSE)),"0",VLOOKUP($A6,[16]Simple!$D$2:$I$1061,5,FALSE)))</f>
        <v>1.0749999999999999E-2</v>
      </c>
      <c r="T6" s="8">
        <f>VALUE(IF(ISERROR(VLOOKUP($A6,[17]Simple!$D$2:$I$1061,5,FALSE)),"0",VLOOKUP($A6,[17]Simple!$D$2:$I$1061,5,FALSE)))</f>
        <v>1.078E-2</v>
      </c>
      <c r="U6" s="8">
        <f>VALUE(IF(ISERROR(VLOOKUP($A6,[18]Simple!$D$2:$I$1061,5,FALSE)),"0",VLOOKUP($A6,[18]Simple!$D$2:$I$1061,5,FALSE)))</f>
        <v>1.0758999999999999E-2</v>
      </c>
      <c r="V6" s="8">
        <f>VALUE(IF(ISERROR(VLOOKUP($A6,[19]Simple!$D$2:$I$1061,5,FALSE)),"0",VLOOKUP($A6,[19]Simple!$D$2:$I$1061,5,FALSE)))</f>
        <v>1.0786E-2</v>
      </c>
      <c r="W6" s="8">
        <f>VALUE(IF(ISERROR(VLOOKUP($A6,[20]Simple!$D$2:$I$1061,5,FALSE)),"0",VLOOKUP($A6,[20]Simple!$D$2:$I$1061,5,FALSE)))</f>
        <v>1.0796999999999999E-2</v>
      </c>
      <c r="X6" s="8">
        <f>VALUE(IF(ISERROR(VLOOKUP($A6,[21]Simple!$D$2:$I$1061,5,FALSE)),"0",VLOOKUP($A6,[21]Simple!$D$2:$I$1061,5,FALSE)))</f>
        <v>1.0795000000000001E-2</v>
      </c>
      <c r="Y6" s="8">
        <f>VALUE(IF(ISERROR(VLOOKUP($A6,[22]Simple!$D$2:$I$1061,5,FALSE)),"0",VLOOKUP($A6,[22]Simple!$D$2:$I$1061,5,FALSE)))</f>
        <v>1.0781000000000001E-2</v>
      </c>
      <c r="Z6" s="8">
        <f>VALUE(IF(ISERROR(VLOOKUP($A6,[23]Simple!$D$2:$I$1061,5,FALSE)),"0",VLOOKUP($A6,[23]Simple!$D$2:$I$1061,5,FALSE)))</f>
        <v>1.0709E-2</v>
      </c>
      <c r="AA6" s="8">
        <f>VALUE(IF(ISERROR(VLOOKUP($A6,[24]Simple!$D$2:$I$1061,5,FALSE)),"0",VLOOKUP($A6,[24]Simple!$D$2:$I$1061,5,FALSE)))</f>
        <v>1.0681E-2</v>
      </c>
      <c r="AB6" s="8">
        <f>VALUE(IF(ISERROR(VLOOKUP($A6,[25]Simple!$D$2:$I$1061,5,FALSE)),"0",VLOOKUP($A6,[25]Simple!$D$2:$I$1061,5,FALSE)))</f>
        <v>1.0723999999999999E-2</v>
      </c>
      <c r="AC6" s="8">
        <f>VALUE(IF(ISERROR(VLOOKUP($A6,[26]Simple!$D$2:$I$1061,5,FALSE)),"0",VLOOKUP($A6,[26]Simple!$D$2:$I$1061,5,FALSE)))</f>
        <v>1.0737999999999999E-2</v>
      </c>
      <c r="AD6" s="8">
        <f>VALUE(IF(ISERROR(VLOOKUP($A6,[27]Simple!$D$2:$I$1061,5,FALSE)),"0",VLOOKUP($A6,[27]Simple!$D$2:$I$1061,5,FALSE)))</f>
        <v>1.076E-2</v>
      </c>
      <c r="AE6" s="8">
        <f>VALUE(IF(ISERROR(VLOOKUP($A6,[28]Simple!$D$2:$I$1061,5,FALSE)),"0",VLOOKUP($A6,[27]Simple!$D$2:$I$1061,5,FALSE)))</f>
        <v>1.076E-2</v>
      </c>
      <c r="AF6" s="8">
        <f>VALUE(IF(ISERROR(VLOOKUP($A6,[29]Simple!$D$2:$I$1061,5,FALSE)),"0",VLOOKUP($A6,[29]Simple!$D$2:$I$1061,5,FALSE)))</f>
        <v>1.0767000000000001E-2</v>
      </c>
      <c r="AG6" s="8">
        <f>VALUE(IF(ISERROR(VLOOKUP($A6,[30]Simple!$D$2:$I$1061,5,FALSE)),"0",VLOOKUP($A6,[30]Simple!$D$2:$I$1061,5,FALSE)))</f>
        <v>1.0775E-2</v>
      </c>
      <c r="AH6" s="8">
        <f>VALUE(IF(ISERROR(VLOOKUP($A6,[31]Simple!$D$2:$I$1061,5,FALSE)),"0",VLOOKUP($A6,[31]Simple!$D$2:$I$1061,5,FALSE)))</f>
        <v>0</v>
      </c>
      <c r="AI6" s="5">
        <f t="shared" ca="1" si="2"/>
        <v>1.0723E-2</v>
      </c>
      <c r="AJ6" s="2">
        <f t="shared" si="0"/>
        <v>1.0662E-2</v>
      </c>
      <c r="AK6" s="2">
        <f t="shared" si="1"/>
        <v>1.0772E-2</v>
      </c>
      <c r="AL6" s="2">
        <f t="shared" ca="1" si="3"/>
        <v>1.0749E-2</v>
      </c>
    </row>
    <row r="7" spans="1:38" ht="16.5" thickTop="1" thickBot="1">
      <c r="A7" s="4" t="s">
        <v>1</v>
      </c>
      <c r="B7" s="4" t="s">
        <v>55</v>
      </c>
      <c r="C7" s="4">
        <v>49</v>
      </c>
      <c r="D7" s="8">
        <f>VALUE(IF(ISERROR(VLOOKUP($A7,[1]Simple!$D$2:$I$1061,5,FALSE)),"0",VLOOKUP($A7,[1]Simple!$D$2:$I$1061,5,FALSE)))</f>
        <v>1.0467000000000001E-2</v>
      </c>
      <c r="E7" s="8">
        <f>VALUE(IF(ISERROR(VLOOKUP($A7,[2]Simple!$D$2:$I$1061,5,FALSE)),"0",VLOOKUP($A7,[2]Simple!$D$2:$I$1061,5,FALSE)))</f>
        <v>1.0467000000000001E-2</v>
      </c>
      <c r="F7" s="8">
        <f>VALUE(IF(ISERROR(VLOOKUP($A7,[3]Simple!$D$2:$I$1061,5,FALSE)),"0",VLOOKUP($A7,[3]Simple!$D$2:$I$1061,5,FALSE)))</f>
        <v>1.0498E-2</v>
      </c>
      <c r="G7" s="8">
        <f>VALUE(IF(ISERROR(VLOOKUP($A7,[4]Simple!$D$2:$I$1061,5,FALSE)),"0",VLOOKUP($A7,[4]Simple!$D$2:$I$1061,5,FALSE)))</f>
        <v>1.0723999999999999E-2</v>
      </c>
      <c r="H7" s="8">
        <f>VALUE(IF(ISERROR(VLOOKUP($A7,[5]Simple!$D$2:$I$1061,5,FALSE)),"0",VLOOKUP($A7,[5]Simple!$D$2:$I$1061,5,FALSE)))</f>
        <v>1.0743000000000001E-2</v>
      </c>
      <c r="I7" s="8">
        <f>VALUE(IF(ISERROR(VLOOKUP($A7,[6]Simple!$D$2:$I$1061,5,FALSE)),"0",VLOOKUP($A7,[6]Simple!$D$2:$I$1061,5,FALSE)))</f>
        <v>1.0756E-2</v>
      </c>
      <c r="J7" s="8">
        <f>VALUE(IF(ISERROR(VLOOKUP($A7,[7]Simple!$D$2:$I$1061,5,FALSE)),"0",VLOOKUP($A7,[7]Simple!$D$2:$I$1061,5,FALSE)))</f>
        <v>1.0755000000000001E-2</v>
      </c>
      <c r="K7" s="8">
        <f>VALUE(IF(ISERROR(VLOOKUP($A7,[8]Simple!$D$2:$I$1061,5,FALSE)),"0",VLOOKUP($A7,[8]Simple!$D$2:$I$1061,5,FALSE)))</f>
        <v>1.0732E-2</v>
      </c>
      <c r="L7" s="8">
        <f>VALUE(IF(ISERROR(VLOOKUP($A7,[9]Simple!$D$2:$I$1061,5,FALSE)),"0",VLOOKUP($A7,[9]Simple!$D$2:$I$1061,5,FALSE)))</f>
        <v>1.0741000000000001E-2</v>
      </c>
      <c r="M7" s="8">
        <f>VALUE(IF(ISERROR(VLOOKUP($A7,[10]Simple!$D$2:$I$1061,5,FALSE)),"0",VLOOKUP($A7,[10]Simple!$D$2:$I$1061,5,FALSE)))</f>
        <v>1.0732E-2</v>
      </c>
      <c r="N7" s="8">
        <f>VALUE(IF(ISERROR(VLOOKUP($A7,[11]Simple!$D$2:$I$1061,5,FALSE)),"0",VLOOKUP($A7,[11]Simple!$D$2:$I$1061,5,FALSE)))</f>
        <v>1.0671999999999999E-2</v>
      </c>
      <c r="O7" s="8">
        <f>VALUE(IF(ISERROR(VLOOKUP($A7,[12]Simple!$D$2:$I$1061,5,FALSE)),"0",VLOOKUP($A7,[12]Simple!$D$2:$I$1061,5,FALSE)))</f>
        <v>1.0749999999999999E-2</v>
      </c>
      <c r="P7" s="8">
        <f>VALUE(IF(ISERROR(VLOOKUP($A7,[13]Simple!$D$2:$I$1061,5,FALSE)),"0",VLOOKUP($A7,[13]Simple!$D$2:$I$1061,5,FALSE)))</f>
        <v>1.0753E-2</v>
      </c>
      <c r="Q7" s="8">
        <f>VALUE(IF(ISERROR(VLOOKUP($A7,[14]Simple!$D$2:$I$1061,5,FALSE)),"0",VLOOKUP($A7,[14]Simple!$D$2:$I$1061,5,FALSE)))</f>
        <v>1.0781000000000001E-2</v>
      </c>
      <c r="R7" s="8">
        <f>VALUE(IF(ISERROR(VLOOKUP($A7,[15]Simple!$D$2:$I$1061,5,FALSE)),"0",VLOOKUP($A7,[15]Simple!$D$2:$I$1061,5,FALSE)))</f>
        <v>1.0758E-2</v>
      </c>
      <c r="S7" s="8">
        <f>VALUE(IF(ISERROR(VLOOKUP($A7,[16]Simple!$D$2:$I$1061,5,FALSE)),"0",VLOOKUP($A7,[16]Simple!$D$2:$I$1061,5,FALSE)))</f>
        <v>1.0749999999999999E-2</v>
      </c>
      <c r="T7" s="8">
        <f>VALUE(IF(ISERROR(VLOOKUP($A7,[17]Simple!$D$2:$I$1061,5,FALSE)),"0",VLOOKUP($A7,[17]Simple!$D$2:$I$1061,5,FALSE)))</f>
        <v>1.078E-2</v>
      </c>
      <c r="U7" s="8">
        <f>VALUE(IF(ISERROR(VLOOKUP($A7,[18]Simple!$D$2:$I$1061,5,FALSE)),"0",VLOOKUP($A7,[18]Simple!$D$2:$I$1061,5,FALSE)))</f>
        <v>1.0758999999999999E-2</v>
      </c>
      <c r="V7" s="8">
        <f>VALUE(IF(ISERROR(VLOOKUP($A7,[19]Simple!$D$2:$I$1061,5,FALSE)),"0",VLOOKUP($A7,[19]Simple!$D$2:$I$1061,5,FALSE)))</f>
        <v>1.0786E-2</v>
      </c>
      <c r="W7" s="8">
        <f>VALUE(IF(ISERROR(VLOOKUP($A7,[20]Simple!$D$2:$I$1061,5,FALSE)),"0",VLOOKUP($A7,[20]Simple!$D$2:$I$1061,5,FALSE)))</f>
        <v>1.0796999999999999E-2</v>
      </c>
      <c r="X7" s="8">
        <f>VALUE(IF(ISERROR(VLOOKUP($A7,[21]Simple!$D$2:$I$1061,5,FALSE)),"0",VLOOKUP($A7,[21]Simple!$D$2:$I$1061,5,FALSE)))</f>
        <v>1.0795000000000001E-2</v>
      </c>
      <c r="Y7" s="8">
        <f>VALUE(IF(ISERROR(VLOOKUP($A7,[22]Simple!$D$2:$I$1061,5,FALSE)),"0",VLOOKUP($A7,[22]Simple!$D$2:$I$1061,5,FALSE)))</f>
        <v>1.0781000000000001E-2</v>
      </c>
      <c r="Z7" s="8">
        <f>VALUE(IF(ISERROR(VLOOKUP($A7,[23]Simple!$D$2:$I$1061,5,FALSE)),"0",VLOOKUP($A7,[23]Simple!$D$2:$I$1061,5,FALSE)))</f>
        <v>1.0709E-2</v>
      </c>
      <c r="AA7" s="8">
        <f>VALUE(IF(ISERROR(VLOOKUP($A7,[24]Simple!$D$2:$I$1061,5,FALSE)),"0",VLOOKUP($A7,[24]Simple!$D$2:$I$1061,5,FALSE)))</f>
        <v>1.0681E-2</v>
      </c>
      <c r="AB7" s="8">
        <f>VALUE(IF(ISERROR(VLOOKUP($A7,[25]Simple!$D$2:$I$1061,5,FALSE)),"0",VLOOKUP($A7,[25]Simple!$D$2:$I$1061,5,FALSE)))</f>
        <v>1.0723999999999999E-2</v>
      </c>
      <c r="AC7" s="8">
        <f>VALUE(IF(ISERROR(VLOOKUP($A7,[26]Simple!$D$2:$I$1061,5,FALSE)),"0",VLOOKUP($A7,[26]Simple!$D$2:$I$1061,5,FALSE)))</f>
        <v>1.0737999999999999E-2</v>
      </c>
      <c r="AD7" s="8">
        <f>VALUE(IF(ISERROR(VLOOKUP($A7,[27]Simple!$D$2:$I$1061,5,FALSE)),"0",VLOOKUP($A7,[27]Simple!$D$2:$I$1061,5,FALSE)))</f>
        <v>1.076E-2</v>
      </c>
      <c r="AE7" s="8">
        <f>VALUE(IF(ISERROR(VLOOKUP($A7,[28]Simple!$D$2:$I$1061,5,FALSE)),"0",VLOOKUP($A7,[27]Simple!$D$2:$I$1061,5,FALSE)))</f>
        <v>1.076E-2</v>
      </c>
      <c r="AF7" s="8">
        <f>VALUE(IF(ISERROR(VLOOKUP($A7,[29]Simple!$D$2:$I$1061,5,FALSE)),"0",VLOOKUP($A7,[29]Simple!$D$2:$I$1061,5,FALSE)))</f>
        <v>1.0767000000000001E-2</v>
      </c>
      <c r="AG7" s="8">
        <f>VALUE(IF(ISERROR(VLOOKUP($A7,[30]Simple!$D$2:$I$1061,5,FALSE)),"0",VLOOKUP($A7,[30]Simple!$D$2:$I$1061,5,FALSE)))</f>
        <v>1.0775E-2</v>
      </c>
      <c r="AH7" s="8">
        <f>VALUE(IF(ISERROR(VLOOKUP($A7,[31]Simple!$D$2:$I$1061,5,FALSE)),"0",VLOOKUP($A7,[31]Simple!$D$2:$I$1061,5,FALSE)))</f>
        <v>0</v>
      </c>
      <c r="AI7" s="5">
        <f t="shared" ca="1" si="2"/>
        <v>1.0723E-2</v>
      </c>
      <c r="AJ7" s="2">
        <f>IF(COUNTIF(D7:M7,"&lt;&gt;0")=10,ROUND(AVERAGEIF(D7:M7,"&lt;&gt;0"),6),"")</f>
        <v>1.0662E-2</v>
      </c>
      <c r="AK7" s="2">
        <f>IF(COUNTIF(N7:W7,"&lt;&gt;0")=10,ROUND(AVERAGEIF(R7:W7,"&lt;&gt;0"),6),"")</f>
        <v>1.0772E-2</v>
      </c>
      <c r="AL7" s="2">
        <f t="shared" ca="1" si="3"/>
        <v>1.0749E-2</v>
      </c>
    </row>
    <row r="8" spans="1:38" ht="16.5" thickTop="1" thickBot="1">
      <c r="A8" s="4" t="s">
        <v>1</v>
      </c>
      <c r="B8" s="4" t="s">
        <v>42</v>
      </c>
      <c r="C8" s="4">
        <v>49</v>
      </c>
      <c r="D8" s="8">
        <f>VALUE(IF(ISERROR(VLOOKUP($A8,[1]Simple!$D$2:$I$1061,5,FALSE)),"0",VLOOKUP($A8,[1]Simple!$D$2:$I$1061,5,FALSE)))</f>
        <v>1.0467000000000001E-2</v>
      </c>
      <c r="E8" s="8">
        <f>VALUE(IF(ISERROR(VLOOKUP($A8,[2]Simple!$D$2:$I$1061,5,FALSE)),"0",VLOOKUP($A8,[2]Simple!$D$2:$I$1061,5,FALSE)))</f>
        <v>1.0467000000000001E-2</v>
      </c>
      <c r="F8" s="8">
        <f>VALUE(IF(ISERROR(VLOOKUP($A8,[3]Simple!$D$2:$I$1061,5,FALSE)),"0",VLOOKUP($A8,[3]Simple!$D$2:$I$1061,5,FALSE)))</f>
        <v>1.0498E-2</v>
      </c>
      <c r="G8" s="8">
        <f>VALUE(IF(ISERROR(VLOOKUP($A8,[4]Simple!$D$2:$I$1061,5,FALSE)),"0",VLOOKUP($A8,[4]Simple!$D$2:$I$1061,5,FALSE)))</f>
        <v>1.0723999999999999E-2</v>
      </c>
      <c r="H8" s="8">
        <f>VALUE(IF(ISERROR(VLOOKUP($A8,[5]Simple!$D$2:$I$1061,5,FALSE)),"0",VLOOKUP($A8,[5]Simple!$D$2:$I$1061,5,FALSE)))</f>
        <v>1.0743000000000001E-2</v>
      </c>
      <c r="I8" s="8">
        <f>VALUE(IF(ISERROR(VLOOKUP($A8,[6]Simple!$D$2:$I$1061,5,FALSE)),"0",VLOOKUP($A8,[6]Simple!$D$2:$I$1061,5,FALSE)))</f>
        <v>1.0756E-2</v>
      </c>
      <c r="J8" s="8">
        <f>VALUE(IF(ISERROR(VLOOKUP($A8,[7]Simple!$D$2:$I$1061,5,FALSE)),"0",VLOOKUP($A8,[7]Simple!$D$2:$I$1061,5,FALSE)))</f>
        <v>1.0755000000000001E-2</v>
      </c>
      <c r="K8" s="8">
        <f>VALUE(IF(ISERROR(VLOOKUP($A8,[8]Simple!$D$2:$I$1061,5,FALSE)),"0",VLOOKUP($A8,[8]Simple!$D$2:$I$1061,5,FALSE)))</f>
        <v>1.0732E-2</v>
      </c>
      <c r="L8" s="8">
        <f>VALUE(IF(ISERROR(VLOOKUP($A8,[9]Simple!$D$2:$I$1061,5,FALSE)),"0",VLOOKUP($A8,[9]Simple!$D$2:$I$1061,5,FALSE)))</f>
        <v>1.0741000000000001E-2</v>
      </c>
      <c r="M8" s="8">
        <f>VALUE(IF(ISERROR(VLOOKUP($A8,[10]Simple!$D$2:$I$1061,5,FALSE)),"0",VLOOKUP($A8,[10]Simple!$D$2:$I$1061,5,FALSE)))</f>
        <v>1.0732E-2</v>
      </c>
      <c r="N8" s="8">
        <f>VALUE(IF(ISERROR(VLOOKUP($A8,[11]Simple!$D$2:$I$1061,5,FALSE)),"0",VLOOKUP($A8,[11]Simple!$D$2:$I$1061,5,FALSE)))</f>
        <v>1.0671999999999999E-2</v>
      </c>
      <c r="O8" s="8">
        <f>VALUE(IF(ISERROR(VLOOKUP($A8,[12]Simple!$D$2:$I$1061,5,FALSE)),"0",VLOOKUP($A8,[12]Simple!$D$2:$I$1061,5,FALSE)))</f>
        <v>1.0749999999999999E-2</v>
      </c>
      <c r="P8" s="8">
        <f>VALUE(IF(ISERROR(VLOOKUP($A8,[13]Simple!$D$2:$I$1061,5,FALSE)),"0",VLOOKUP($A8,[13]Simple!$D$2:$I$1061,5,FALSE)))</f>
        <v>1.0753E-2</v>
      </c>
      <c r="Q8" s="8">
        <f>VALUE(IF(ISERROR(VLOOKUP($A8,[14]Simple!$D$2:$I$1061,5,FALSE)),"0",VLOOKUP($A8,[14]Simple!$D$2:$I$1061,5,FALSE)))</f>
        <v>1.0781000000000001E-2</v>
      </c>
      <c r="R8" s="8">
        <f>VALUE(IF(ISERROR(VLOOKUP($A8,[15]Simple!$D$2:$I$1061,5,FALSE)),"0",VLOOKUP($A8,[15]Simple!$D$2:$I$1061,5,FALSE)))</f>
        <v>1.0758E-2</v>
      </c>
      <c r="S8" s="8">
        <f>VALUE(IF(ISERROR(VLOOKUP($A8,[16]Simple!$D$2:$I$1061,5,FALSE)),"0",VLOOKUP($A8,[16]Simple!$D$2:$I$1061,5,FALSE)))</f>
        <v>1.0749999999999999E-2</v>
      </c>
      <c r="T8" s="8">
        <f>VALUE(IF(ISERROR(VLOOKUP($A8,[17]Simple!$D$2:$I$1061,5,FALSE)),"0",VLOOKUP($A8,[17]Simple!$D$2:$I$1061,5,FALSE)))</f>
        <v>1.078E-2</v>
      </c>
      <c r="U8" s="8">
        <f>VALUE(IF(ISERROR(VLOOKUP($A8,[18]Simple!$D$2:$I$1061,5,FALSE)),"0",VLOOKUP($A8,[18]Simple!$D$2:$I$1061,5,FALSE)))</f>
        <v>1.0758999999999999E-2</v>
      </c>
      <c r="V8" s="8">
        <f>VALUE(IF(ISERROR(VLOOKUP($A8,[19]Simple!$D$2:$I$1061,5,FALSE)),"0",VLOOKUP($A8,[19]Simple!$D$2:$I$1061,5,FALSE)))</f>
        <v>1.0786E-2</v>
      </c>
      <c r="W8" s="8">
        <f>VALUE(IF(ISERROR(VLOOKUP($A8,[20]Simple!$D$2:$I$1061,5,FALSE)),"0",VLOOKUP($A8,[20]Simple!$D$2:$I$1061,5,FALSE)))</f>
        <v>1.0796999999999999E-2</v>
      </c>
      <c r="X8" s="8">
        <f>VALUE(IF(ISERROR(VLOOKUP($A8,[21]Simple!$D$2:$I$1061,5,FALSE)),"0",VLOOKUP($A8,[21]Simple!$D$2:$I$1061,5,FALSE)))</f>
        <v>1.0795000000000001E-2</v>
      </c>
      <c r="Y8" s="8">
        <f>VALUE(IF(ISERROR(VLOOKUP($A8,[22]Simple!$D$2:$I$1061,5,FALSE)),"0",VLOOKUP($A8,[22]Simple!$D$2:$I$1061,5,FALSE)))</f>
        <v>1.0781000000000001E-2</v>
      </c>
      <c r="Z8" s="8">
        <f>VALUE(IF(ISERROR(VLOOKUP($A8,[23]Simple!$D$2:$I$1061,5,FALSE)),"0",VLOOKUP($A8,[23]Simple!$D$2:$I$1061,5,FALSE)))</f>
        <v>1.0709E-2</v>
      </c>
      <c r="AA8" s="8">
        <f>VALUE(IF(ISERROR(VLOOKUP($A8,[24]Simple!$D$2:$I$1061,5,FALSE)),"0",VLOOKUP($A8,[24]Simple!$D$2:$I$1061,5,FALSE)))</f>
        <v>1.0681E-2</v>
      </c>
      <c r="AB8" s="8">
        <f>VALUE(IF(ISERROR(VLOOKUP($A8,[25]Simple!$D$2:$I$1061,5,FALSE)),"0",VLOOKUP($A8,[25]Simple!$D$2:$I$1061,5,FALSE)))</f>
        <v>1.0723999999999999E-2</v>
      </c>
      <c r="AC8" s="8">
        <f>VALUE(IF(ISERROR(VLOOKUP($A8,[26]Simple!$D$2:$I$1061,5,FALSE)),"0",VLOOKUP($A8,[26]Simple!$D$2:$I$1061,5,FALSE)))</f>
        <v>1.0737999999999999E-2</v>
      </c>
      <c r="AD8" s="8">
        <f>VALUE(IF(ISERROR(VLOOKUP($A8,[27]Simple!$D$2:$I$1061,5,FALSE)),"0",VLOOKUP($A8,[27]Simple!$D$2:$I$1061,5,FALSE)))</f>
        <v>1.076E-2</v>
      </c>
      <c r="AE8" s="8">
        <f>VALUE(IF(ISERROR(VLOOKUP($A8,[28]Simple!$D$2:$I$1061,5,FALSE)),"0",VLOOKUP($A8,[27]Simple!$D$2:$I$1061,5,FALSE)))</f>
        <v>1.076E-2</v>
      </c>
      <c r="AF8" s="8">
        <f>VALUE(IF(ISERROR(VLOOKUP($A8,[29]Simple!$D$2:$I$1061,5,FALSE)),"0",VLOOKUP($A8,[29]Simple!$D$2:$I$1061,5,FALSE)))</f>
        <v>1.0767000000000001E-2</v>
      </c>
      <c r="AG8" s="8">
        <f>VALUE(IF(ISERROR(VLOOKUP($A8,[30]Simple!$D$2:$I$1061,5,FALSE)),"0",VLOOKUP($A8,[30]Simple!$D$2:$I$1061,5,FALSE)))</f>
        <v>1.0775E-2</v>
      </c>
      <c r="AH8" s="8">
        <f>VALUE(IF(ISERROR(VLOOKUP($A8,[31]Simple!$D$2:$I$1061,5,FALSE)),"0",VLOOKUP($A8,[31]Simple!$D$2:$I$1061,5,FALSE)))</f>
        <v>0</v>
      </c>
      <c r="AI8" s="5">
        <f t="shared" ca="1" si="2"/>
        <v>1.0723E-2</v>
      </c>
      <c r="AJ8" s="2">
        <f t="shared" ref="AJ8:AJ71" si="4">IF(COUNTIF(D8:M8,"&lt;&gt;0")=10,ROUND(AVERAGEIF(D8:M8,"&lt;&gt;0"),6),"")</f>
        <v>1.0662E-2</v>
      </c>
      <c r="AK8" s="2">
        <f t="shared" ref="AK8:AK71" si="5">IF(COUNTIF(N8:W8,"&lt;&gt;0")=10,ROUND(AVERAGEIF(R8:W8,"&lt;&gt;0"),6),"")</f>
        <v>1.0772E-2</v>
      </c>
      <c r="AL8" s="2">
        <f t="shared" ca="1" si="3"/>
        <v>1.0749E-2</v>
      </c>
    </row>
    <row r="9" spans="1:38" ht="16.5" thickTop="1" thickBot="1">
      <c r="A9" s="4" t="s">
        <v>1</v>
      </c>
      <c r="B9" s="4" t="s">
        <v>57</v>
      </c>
      <c r="C9" s="4">
        <v>49</v>
      </c>
      <c r="D9" s="8">
        <f>VALUE(IF(ISERROR(VLOOKUP($A9,[1]Simple!$D$2:$I$1061,5,FALSE)),"0",VLOOKUP($A9,[1]Simple!$D$2:$I$1061,5,FALSE)))</f>
        <v>1.0467000000000001E-2</v>
      </c>
      <c r="E9" s="8">
        <f>VALUE(IF(ISERROR(VLOOKUP($A9,[2]Simple!$D$2:$I$1061,5,FALSE)),"0",VLOOKUP($A9,[2]Simple!$D$2:$I$1061,5,FALSE)))</f>
        <v>1.0467000000000001E-2</v>
      </c>
      <c r="F9" s="8">
        <f>VALUE(IF(ISERROR(VLOOKUP($A9,[3]Simple!$D$2:$I$1061,5,FALSE)),"0",VLOOKUP($A9,[3]Simple!$D$2:$I$1061,5,FALSE)))</f>
        <v>1.0498E-2</v>
      </c>
      <c r="G9" s="8">
        <f>VALUE(IF(ISERROR(VLOOKUP($A9,[4]Simple!$D$2:$I$1061,5,FALSE)),"0",VLOOKUP($A9,[4]Simple!$D$2:$I$1061,5,FALSE)))</f>
        <v>1.0723999999999999E-2</v>
      </c>
      <c r="H9" s="8">
        <f>VALUE(IF(ISERROR(VLOOKUP($A9,[5]Simple!$D$2:$I$1061,5,FALSE)),"0",VLOOKUP($A9,[5]Simple!$D$2:$I$1061,5,FALSE)))</f>
        <v>1.0743000000000001E-2</v>
      </c>
      <c r="I9" s="8">
        <f>VALUE(IF(ISERROR(VLOOKUP($A9,[6]Simple!$D$2:$I$1061,5,FALSE)),"0",VLOOKUP($A9,[6]Simple!$D$2:$I$1061,5,FALSE)))</f>
        <v>1.0756E-2</v>
      </c>
      <c r="J9" s="8">
        <f>VALUE(IF(ISERROR(VLOOKUP($A9,[7]Simple!$D$2:$I$1061,5,FALSE)),"0",VLOOKUP($A9,[7]Simple!$D$2:$I$1061,5,FALSE)))</f>
        <v>1.0755000000000001E-2</v>
      </c>
      <c r="K9" s="8">
        <f>VALUE(IF(ISERROR(VLOOKUP($A9,[8]Simple!$D$2:$I$1061,5,FALSE)),"0",VLOOKUP($A9,[8]Simple!$D$2:$I$1061,5,FALSE)))</f>
        <v>1.0732E-2</v>
      </c>
      <c r="L9" s="8">
        <f>VALUE(IF(ISERROR(VLOOKUP($A9,[9]Simple!$D$2:$I$1061,5,FALSE)),"0",VLOOKUP($A9,[9]Simple!$D$2:$I$1061,5,FALSE)))</f>
        <v>1.0741000000000001E-2</v>
      </c>
      <c r="M9" s="8">
        <f>VALUE(IF(ISERROR(VLOOKUP($A9,[10]Simple!$D$2:$I$1061,5,FALSE)),"0",VLOOKUP($A9,[10]Simple!$D$2:$I$1061,5,FALSE)))</f>
        <v>1.0732E-2</v>
      </c>
      <c r="N9" s="8">
        <f>VALUE(IF(ISERROR(VLOOKUP($A9,[11]Simple!$D$2:$I$1061,5,FALSE)),"0",VLOOKUP($A9,[11]Simple!$D$2:$I$1061,5,FALSE)))</f>
        <v>1.0671999999999999E-2</v>
      </c>
      <c r="O9" s="8">
        <f>VALUE(IF(ISERROR(VLOOKUP($A9,[12]Simple!$D$2:$I$1061,5,FALSE)),"0",VLOOKUP($A9,[12]Simple!$D$2:$I$1061,5,FALSE)))</f>
        <v>1.0749999999999999E-2</v>
      </c>
      <c r="P9" s="8">
        <f>VALUE(IF(ISERROR(VLOOKUP($A9,[13]Simple!$D$2:$I$1061,5,FALSE)),"0",VLOOKUP($A9,[13]Simple!$D$2:$I$1061,5,FALSE)))</f>
        <v>1.0753E-2</v>
      </c>
      <c r="Q9" s="8">
        <f>VALUE(IF(ISERROR(VLOOKUP($A9,[14]Simple!$D$2:$I$1061,5,FALSE)),"0",VLOOKUP($A9,[14]Simple!$D$2:$I$1061,5,FALSE)))</f>
        <v>1.0781000000000001E-2</v>
      </c>
      <c r="R9" s="8">
        <f>VALUE(IF(ISERROR(VLOOKUP($A9,[15]Simple!$D$2:$I$1061,5,FALSE)),"0",VLOOKUP($A9,[15]Simple!$D$2:$I$1061,5,FALSE)))</f>
        <v>1.0758E-2</v>
      </c>
      <c r="S9" s="8">
        <f>VALUE(IF(ISERROR(VLOOKUP($A9,[16]Simple!$D$2:$I$1061,5,FALSE)),"0",VLOOKUP($A9,[16]Simple!$D$2:$I$1061,5,FALSE)))</f>
        <v>1.0749999999999999E-2</v>
      </c>
      <c r="T9" s="8">
        <f>VALUE(IF(ISERROR(VLOOKUP($A9,[17]Simple!$D$2:$I$1061,5,FALSE)),"0",VLOOKUP($A9,[17]Simple!$D$2:$I$1061,5,FALSE)))</f>
        <v>1.078E-2</v>
      </c>
      <c r="U9" s="8">
        <f>VALUE(IF(ISERROR(VLOOKUP($A9,[18]Simple!$D$2:$I$1061,5,FALSE)),"0",VLOOKUP($A9,[18]Simple!$D$2:$I$1061,5,FALSE)))</f>
        <v>1.0758999999999999E-2</v>
      </c>
      <c r="V9" s="8">
        <f>VALUE(IF(ISERROR(VLOOKUP($A9,[19]Simple!$D$2:$I$1061,5,FALSE)),"0",VLOOKUP($A9,[19]Simple!$D$2:$I$1061,5,FALSE)))</f>
        <v>1.0786E-2</v>
      </c>
      <c r="W9" s="8">
        <f>VALUE(IF(ISERROR(VLOOKUP($A9,[20]Simple!$D$2:$I$1061,5,FALSE)),"0",VLOOKUP($A9,[20]Simple!$D$2:$I$1061,5,FALSE)))</f>
        <v>1.0796999999999999E-2</v>
      </c>
      <c r="X9" s="8">
        <f>VALUE(IF(ISERROR(VLOOKUP($A9,[21]Simple!$D$2:$I$1061,5,FALSE)),"0",VLOOKUP($A9,[21]Simple!$D$2:$I$1061,5,FALSE)))</f>
        <v>1.0795000000000001E-2</v>
      </c>
      <c r="Y9" s="8">
        <f>VALUE(IF(ISERROR(VLOOKUP($A9,[22]Simple!$D$2:$I$1061,5,FALSE)),"0",VLOOKUP($A9,[22]Simple!$D$2:$I$1061,5,FALSE)))</f>
        <v>1.0781000000000001E-2</v>
      </c>
      <c r="Z9" s="8">
        <f>VALUE(IF(ISERROR(VLOOKUP($A9,[23]Simple!$D$2:$I$1061,5,FALSE)),"0",VLOOKUP($A9,[23]Simple!$D$2:$I$1061,5,FALSE)))</f>
        <v>1.0709E-2</v>
      </c>
      <c r="AA9" s="8">
        <f>VALUE(IF(ISERROR(VLOOKUP($A9,[24]Simple!$D$2:$I$1061,5,FALSE)),"0",VLOOKUP($A9,[24]Simple!$D$2:$I$1061,5,FALSE)))</f>
        <v>1.0681E-2</v>
      </c>
      <c r="AB9" s="8">
        <f>VALUE(IF(ISERROR(VLOOKUP($A9,[25]Simple!$D$2:$I$1061,5,FALSE)),"0",VLOOKUP($A9,[25]Simple!$D$2:$I$1061,5,FALSE)))</f>
        <v>1.0723999999999999E-2</v>
      </c>
      <c r="AC9" s="8">
        <f>VALUE(IF(ISERROR(VLOOKUP($A9,[26]Simple!$D$2:$I$1061,5,FALSE)),"0",VLOOKUP($A9,[26]Simple!$D$2:$I$1061,5,FALSE)))</f>
        <v>1.0737999999999999E-2</v>
      </c>
      <c r="AD9" s="8">
        <f>VALUE(IF(ISERROR(VLOOKUP($A9,[27]Simple!$D$2:$I$1061,5,FALSE)),"0",VLOOKUP($A9,[27]Simple!$D$2:$I$1061,5,FALSE)))</f>
        <v>1.076E-2</v>
      </c>
      <c r="AE9" s="8">
        <f>VALUE(IF(ISERROR(VLOOKUP($A9,[28]Simple!$D$2:$I$1061,5,FALSE)),"0",VLOOKUP($A9,[27]Simple!$D$2:$I$1061,5,FALSE)))</f>
        <v>1.076E-2</v>
      </c>
      <c r="AF9" s="8">
        <f>VALUE(IF(ISERROR(VLOOKUP($A9,[29]Simple!$D$2:$I$1061,5,FALSE)),"0",VLOOKUP($A9,[29]Simple!$D$2:$I$1061,5,FALSE)))</f>
        <v>1.0767000000000001E-2</v>
      </c>
      <c r="AG9" s="8">
        <f>VALUE(IF(ISERROR(VLOOKUP($A9,[30]Simple!$D$2:$I$1061,5,FALSE)),"0",VLOOKUP($A9,[30]Simple!$D$2:$I$1061,5,FALSE)))</f>
        <v>1.0775E-2</v>
      </c>
      <c r="AH9" s="8">
        <f>VALUE(IF(ISERROR(VLOOKUP($A9,[31]Simple!$D$2:$I$1061,5,FALSE)),"0",VLOOKUP($A9,[31]Simple!$D$2:$I$1061,5,FALSE)))</f>
        <v>0</v>
      </c>
      <c r="AI9" s="5">
        <f t="shared" ca="1" si="2"/>
        <v>1.0723E-2</v>
      </c>
      <c r="AJ9" s="2">
        <f t="shared" si="4"/>
        <v>1.0662E-2</v>
      </c>
      <c r="AK9" s="2">
        <f t="shared" si="5"/>
        <v>1.0772E-2</v>
      </c>
      <c r="AL9" s="2">
        <f t="shared" ca="1" si="3"/>
        <v>1.0749E-2</v>
      </c>
    </row>
    <row r="10" spans="1:38" ht="16.5" thickTop="1" thickBot="1">
      <c r="A10" s="4" t="s">
        <v>1</v>
      </c>
      <c r="B10" s="4" t="s">
        <v>58</v>
      </c>
      <c r="C10" s="4">
        <v>49</v>
      </c>
      <c r="D10" s="8">
        <f>VALUE(IF(ISERROR(VLOOKUP($A10,[1]Simple!$D$2:$I$1061,5,FALSE)),"0",VLOOKUP($A10,[1]Simple!$D$2:$I$1061,5,FALSE)))</f>
        <v>1.0467000000000001E-2</v>
      </c>
      <c r="E10" s="8">
        <f>VALUE(IF(ISERROR(VLOOKUP($A10,[2]Simple!$D$2:$I$1061,5,FALSE)),"0",VLOOKUP($A10,[2]Simple!$D$2:$I$1061,5,FALSE)))</f>
        <v>1.0467000000000001E-2</v>
      </c>
      <c r="F10" s="8">
        <f>VALUE(IF(ISERROR(VLOOKUP($A10,[3]Simple!$D$2:$I$1061,5,FALSE)),"0",VLOOKUP($A10,[3]Simple!$D$2:$I$1061,5,FALSE)))</f>
        <v>1.0498E-2</v>
      </c>
      <c r="G10" s="8">
        <f>VALUE(IF(ISERROR(VLOOKUP($A10,[4]Simple!$D$2:$I$1061,5,FALSE)),"0",VLOOKUP($A10,[4]Simple!$D$2:$I$1061,5,FALSE)))</f>
        <v>1.0723999999999999E-2</v>
      </c>
      <c r="H10" s="8">
        <f>VALUE(IF(ISERROR(VLOOKUP($A10,[5]Simple!$D$2:$I$1061,5,FALSE)),"0",VLOOKUP($A10,[5]Simple!$D$2:$I$1061,5,FALSE)))</f>
        <v>1.0743000000000001E-2</v>
      </c>
      <c r="I10" s="8">
        <f>VALUE(IF(ISERROR(VLOOKUP($A10,[6]Simple!$D$2:$I$1061,5,FALSE)),"0",VLOOKUP($A10,[6]Simple!$D$2:$I$1061,5,FALSE)))</f>
        <v>1.0756E-2</v>
      </c>
      <c r="J10" s="8">
        <f>VALUE(IF(ISERROR(VLOOKUP($A10,[7]Simple!$D$2:$I$1061,5,FALSE)),"0",VLOOKUP($A10,[7]Simple!$D$2:$I$1061,5,FALSE)))</f>
        <v>1.0755000000000001E-2</v>
      </c>
      <c r="K10" s="8">
        <f>VALUE(IF(ISERROR(VLOOKUP($A10,[8]Simple!$D$2:$I$1061,5,FALSE)),"0",VLOOKUP($A10,[8]Simple!$D$2:$I$1061,5,FALSE)))</f>
        <v>1.0732E-2</v>
      </c>
      <c r="L10" s="8">
        <f>VALUE(IF(ISERROR(VLOOKUP($A10,[9]Simple!$D$2:$I$1061,5,FALSE)),"0",VLOOKUP($A10,[9]Simple!$D$2:$I$1061,5,FALSE)))</f>
        <v>1.0741000000000001E-2</v>
      </c>
      <c r="M10" s="8">
        <f>VALUE(IF(ISERROR(VLOOKUP($A10,[10]Simple!$D$2:$I$1061,5,FALSE)),"0",VLOOKUP($A10,[10]Simple!$D$2:$I$1061,5,FALSE)))</f>
        <v>1.0732E-2</v>
      </c>
      <c r="N10" s="8">
        <f>VALUE(IF(ISERROR(VLOOKUP($A10,[11]Simple!$D$2:$I$1061,5,FALSE)),"0",VLOOKUP($A10,[11]Simple!$D$2:$I$1061,5,FALSE)))</f>
        <v>1.0671999999999999E-2</v>
      </c>
      <c r="O10" s="8">
        <f>VALUE(IF(ISERROR(VLOOKUP($A10,[12]Simple!$D$2:$I$1061,5,FALSE)),"0",VLOOKUP($A10,[12]Simple!$D$2:$I$1061,5,FALSE)))</f>
        <v>1.0749999999999999E-2</v>
      </c>
      <c r="P10" s="8">
        <f>VALUE(IF(ISERROR(VLOOKUP($A10,[13]Simple!$D$2:$I$1061,5,FALSE)),"0",VLOOKUP($A10,[13]Simple!$D$2:$I$1061,5,FALSE)))</f>
        <v>1.0753E-2</v>
      </c>
      <c r="Q10" s="8">
        <f>VALUE(IF(ISERROR(VLOOKUP($A10,[14]Simple!$D$2:$I$1061,5,FALSE)),"0",VLOOKUP($A10,[14]Simple!$D$2:$I$1061,5,FALSE)))</f>
        <v>1.0781000000000001E-2</v>
      </c>
      <c r="R10" s="8">
        <f>VALUE(IF(ISERROR(VLOOKUP($A10,[15]Simple!$D$2:$I$1061,5,FALSE)),"0",VLOOKUP($A10,[15]Simple!$D$2:$I$1061,5,FALSE)))</f>
        <v>1.0758E-2</v>
      </c>
      <c r="S10" s="8">
        <f>VALUE(IF(ISERROR(VLOOKUP($A10,[16]Simple!$D$2:$I$1061,5,FALSE)),"0",VLOOKUP($A10,[16]Simple!$D$2:$I$1061,5,FALSE)))</f>
        <v>1.0749999999999999E-2</v>
      </c>
      <c r="T10" s="8">
        <f>VALUE(IF(ISERROR(VLOOKUP($A10,[17]Simple!$D$2:$I$1061,5,FALSE)),"0",VLOOKUP($A10,[17]Simple!$D$2:$I$1061,5,FALSE)))</f>
        <v>1.078E-2</v>
      </c>
      <c r="U10" s="8">
        <f>VALUE(IF(ISERROR(VLOOKUP($A10,[18]Simple!$D$2:$I$1061,5,FALSE)),"0",VLOOKUP($A10,[18]Simple!$D$2:$I$1061,5,FALSE)))</f>
        <v>1.0758999999999999E-2</v>
      </c>
      <c r="V10" s="8">
        <f>VALUE(IF(ISERROR(VLOOKUP($A10,[19]Simple!$D$2:$I$1061,5,FALSE)),"0",VLOOKUP($A10,[19]Simple!$D$2:$I$1061,5,FALSE)))</f>
        <v>1.0786E-2</v>
      </c>
      <c r="W10" s="8">
        <f>VALUE(IF(ISERROR(VLOOKUP($A10,[20]Simple!$D$2:$I$1061,5,FALSE)),"0",VLOOKUP($A10,[20]Simple!$D$2:$I$1061,5,FALSE)))</f>
        <v>1.0796999999999999E-2</v>
      </c>
      <c r="X10" s="8">
        <f>VALUE(IF(ISERROR(VLOOKUP($A10,[21]Simple!$D$2:$I$1061,5,FALSE)),"0",VLOOKUP($A10,[21]Simple!$D$2:$I$1061,5,FALSE)))</f>
        <v>1.0795000000000001E-2</v>
      </c>
      <c r="Y10" s="8">
        <f>VALUE(IF(ISERROR(VLOOKUP($A10,[22]Simple!$D$2:$I$1061,5,FALSE)),"0",VLOOKUP($A10,[22]Simple!$D$2:$I$1061,5,FALSE)))</f>
        <v>1.0781000000000001E-2</v>
      </c>
      <c r="Z10" s="8">
        <f>VALUE(IF(ISERROR(VLOOKUP($A10,[23]Simple!$D$2:$I$1061,5,FALSE)),"0",VLOOKUP($A10,[23]Simple!$D$2:$I$1061,5,FALSE)))</f>
        <v>1.0709E-2</v>
      </c>
      <c r="AA10" s="8">
        <f>VALUE(IF(ISERROR(VLOOKUP($A10,[24]Simple!$D$2:$I$1061,5,FALSE)),"0",VLOOKUP($A10,[24]Simple!$D$2:$I$1061,5,FALSE)))</f>
        <v>1.0681E-2</v>
      </c>
      <c r="AB10" s="8">
        <f>VALUE(IF(ISERROR(VLOOKUP($A10,[25]Simple!$D$2:$I$1061,5,FALSE)),"0",VLOOKUP($A10,[25]Simple!$D$2:$I$1061,5,FALSE)))</f>
        <v>1.0723999999999999E-2</v>
      </c>
      <c r="AC10" s="8">
        <f>VALUE(IF(ISERROR(VLOOKUP($A10,[26]Simple!$D$2:$I$1061,5,FALSE)),"0",VLOOKUP($A10,[26]Simple!$D$2:$I$1061,5,FALSE)))</f>
        <v>1.0737999999999999E-2</v>
      </c>
      <c r="AD10" s="8">
        <f>VALUE(IF(ISERROR(VLOOKUP($A10,[27]Simple!$D$2:$I$1061,5,FALSE)),"0",VLOOKUP($A10,[27]Simple!$D$2:$I$1061,5,FALSE)))</f>
        <v>1.076E-2</v>
      </c>
      <c r="AE10" s="8">
        <f>VALUE(IF(ISERROR(VLOOKUP($A10,[28]Simple!$D$2:$I$1061,5,FALSE)),"0",VLOOKUP($A10,[27]Simple!$D$2:$I$1061,5,FALSE)))</f>
        <v>1.076E-2</v>
      </c>
      <c r="AF10" s="8">
        <f>VALUE(IF(ISERROR(VLOOKUP($A10,[29]Simple!$D$2:$I$1061,5,FALSE)),"0",VLOOKUP($A10,[29]Simple!$D$2:$I$1061,5,FALSE)))</f>
        <v>1.0767000000000001E-2</v>
      </c>
      <c r="AG10" s="8">
        <f>VALUE(IF(ISERROR(VLOOKUP($A10,[30]Simple!$D$2:$I$1061,5,FALSE)),"0",VLOOKUP($A10,[30]Simple!$D$2:$I$1061,5,FALSE)))</f>
        <v>1.0775E-2</v>
      </c>
      <c r="AH10" s="8">
        <f>VALUE(IF(ISERROR(VLOOKUP($A10,[31]Simple!$D$2:$I$1061,5,FALSE)),"0",VLOOKUP($A10,[31]Simple!$D$2:$I$1061,5,FALSE)))</f>
        <v>0</v>
      </c>
      <c r="AI10" s="5">
        <f t="shared" ca="1" si="2"/>
        <v>1.0723E-2</v>
      </c>
      <c r="AJ10" s="2">
        <f t="shared" si="4"/>
        <v>1.0662E-2</v>
      </c>
      <c r="AK10" s="2">
        <f t="shared" si="5"/>
        <v>1.0772E-2</v>
      </c>
      <c r="AL10" s="2">
        <f t="shared" ca="1" si="3"/>
        <v>1.0749E-2</v>
      </c>
    </row>
    <row r="11" spans="1:38" ht="16.5" thickTop="1" thickBot="1">
      <c r="A11" s="4" t="s">
        <v>1</v>
      </c>
      <c r="B11" s="4" t="s">
        <v>43</v>
      </c>
      <c r="C11" s="4">
        <v>49</v>
      </c>
      <c r="D11" s="8">
        <f>VALUE(IF(ISERROR(VLOOKUP($A11,[1]Simple!$D$2:$I$1061,5,FALSE)),"0",VLOOKUP($A11,[1]Simple!$D$2:$I$1061,5,FALSE)))</f>
        <v>1.0467000000000001E-2</v>
      </c>
      <c r="E11" s="8">
        <f>VALUE(IF(ISERROR(VLOOKUP($A11,[2]Simple!$D$2:$I$1061,5,FALSE)),"0",VLOOKUP($A11,[2]Simple!$D$2:$I$1061,5,FALSE)))</f>
        <v>1.0467000000000001E-2</v>
      </c>
      <c r="F11" s="8">
        <f>VALUE(IF(ISERROR(VLOOKUP($A11,[3]Simple!$D$2:$I$1061,5,FALSE)),"0",VLOOKUP($A11,[3]Simple!$D$2:$I$1061,5,FALSE)))</f>
        <v>1.0498E-2</v>
      </c>
      <c r="G11" s="8">
        <f>VALUE(IF(ISERROR(VLOOKUP($A11,[4]Simple!$D$2:$I$1061,5,FALSE)),"0",VLOOKUP($A11,[4]Simple!$D$2:$I$1061,5,FALSE)))</f>
        <v>1.0723999999999999E-2</v>
      </c>
      <c r="H11" s="8">
        <f>VALUE(IF(ISERROR(VLOOKUP($A11,[5]Simple!$D$2:$I$1061,5,FALSE)),"0",VLOOKUP($A11,[5]Simple!$D$2:$I$1061,5,FALSE)))</f>
        <v>1.0743000000000001E-2</v>
      </c>
      <c r="I11" s="8">
        <f>VALUE(IF(ISERROR(VLOOKUP($A11,[6]Simple!$D$2:$I$1061,5,FALSE)),"0",VLOOKUP($A11,[6]Simple!$D$2:$I$1061,5,FALSE)))</f>
        <v>1.0756E-2</v>
      </c>
      <c r="J11" s="8">
        <f>VALUE(IF(ISERROR(VLOOKUP($A11,[7]Simple!$D$2:$I$1061,5,FALSE)),"0",VLOOKUP($A11,[7]Simple!$D$2:$I$1061,5,FALSE)))</f>
        <v>1.0755000000000001E-2</v>
      </c>
      <c r="K11" s="8">
        <f>VALUE(IF(ISERROR(VLOOKUP($A11,[8]Simple!$D$2:$I$1061,5,FALSE)),"0",VLOOKUP($A11,[8]Simple!$D$2:$I$1061,5,FALSE)))</f>
        <v>1.0732E-2</v>
      </c>
      <c r="L11" s="8">
        <f>VALUE(IF(ISERROR(VLOOKUP($A11,[9]Simple!$D$2:$I$1061,5,FALSE)),"0",VLOOKUP($A11,[9]Simple!$D$2:$I$1061,5,FALSE)))</f>
        <v>1.0741000000000001E-2</v>
      </c>
      <c r="M11" s="8">
        <f>VALUE(IF(ISERROR(VLOOKUP($A11,[10]Simple!$D$2:$I$1061,5,FALSE)),"0",VLOOKUP($A11,[10]Simple!$D$2:$I$1061,5,FALSE)))</f>
        <v>1.0732E-2</v>
      </c>
      <c r="N11" s="8">
        <f>VALUE(IF(ISERROR(VLOOKUP($A11,[11]Simple!$D$2:$I$1061,5,FALSE)),"0",VLOOKUP($A11,[11]Simple!$D$2:$I$1061,5,FALSE)))</f>
        <v>1.0671999999999999E-2</v>
      </c>
      <c r="O11" s="8">
        <f>VALUE(IF(ISERROR(VLOOKUP($A11,[12]Simple!$D$2:$I$1061,5,FALSE)),"0",VLOOKUP($A11,[12]Simple!$D$2:$I$1061,5,FALSE)))</f>
        <v>1.0749999999999999E-2</v>
      </c>
      <c r="P11" s="8">
        <f>VALUE(IF(ISERROR(VLOOKUP($A11,[13]Simple!$D$2:$I$1061,5,FALSE)),"0",VLOOKUP($A11,[13]Simple!$D$2:$I$1061,5,FALSE)))</f>
        <v>1.0753E-2</v>
      </c>
      <c r="Q11" s="8">
        <f>VALUE(IF(ISERROR(VLOOKUP($A11,[14]Simple!$D$2:$I$1061,5,FALSE)),"0",VLOOKUP($A11,[14]Simple!$D$2:$I$1061,5,FALSE)))</f>
        <v>1.0781000000000001E-2</v>
      </c>
      <c r="R11" s="8">
        <f>VALUE(IF(ISERROR(VLOOKUP($A11,[15]Simple!$D$2:$I$1061,5,FALSE)),"0",VLOOKUP($A11,[15]Simple!$D$2:$I$1061,5,FALSE)))</f>
        <v>1.0758E-2</v>
      </c>
      <c r="S11" s="8">
        <f>VALUE(IF(ISERROR(VLOOKUP($A11,[16]Simple!$D$2:$I$1061,5,FALSE)),"0",VLOOKUP($A11,[16]Simple!$D$2:$I$1061,5,FALSE)))</f>
        <v>1.0749999999999999E-2</v>
      </c>
      <c r="T11" s="8">
        <f>VALUE(IF(ISERROR(VLOOKUP($A11,[17]Simple!$D$2:$I$1061,5,FALSE)),"0",VLOOKUP($A11,[17]Simple!$D$2:$I$1061,5,FALSE)))</f>
        <v>1.078E-2</v>
      </c>
      <c r="U11" s="8">
        <f>VALUE(IF(ISERROR(VLOOKUP($A11,[18]Simple!$D$2:$I$1061,5,FALSE)),"0",VLOOKUP($A11,[18]Simple!$D$2:$I$1061,5,FALSE)))</f>
        <v>1.0758999999999999E-2</v>
      </c>
      <c r="V11" s="8">
        <f>VALUE(IF(ISERROR(VLOOKUP($A11,[19]Simple!$D$2:$I$1061,5,FALSE)),"0",VLOOKUP($A11,[19]Simple!$D$2:$I$1061,5,FALSE)))</f>
        <v>1.0786E-2</v>
      </c>
      <c r="W11" s="8">
        <f>VALUE(IF(ISERROR(VLOOKUP($A11,[20]Simple!$D$2:$I$1061,5,FALSE)),"0",VLOOKUP($A11,[20]Simple!$D$2:$I$1061,5,FALSE)))</f>
        <v>1.0796999999999999E-2</v>
      </c>
      <c r="X11" s="8">
        <f>VALUE(IF(ISERROR(VLOOKUP($A11,[21]Simple!$D$2:$I$1061,5,FALSE)),"0",VLOOKUP($A11,[21]Simple!$D$2:$I$1061,5,FALSE)))</f>
        <v>1.0795000000000001E-2</v>
      </c>
      <c r="Y11" s="8">
        <f>VALUE(IF(ISERROR(VLOOKUP($A11,[22]Simple!$D$2:$I$1061,5,FALSE)),"0",VLOOKUP($A11,[22]Simple!$D$2:$I$1061,5,FALSE)))</f>
        <v>1.0781000000000001E-2</v>
      </c>
      <c r="Z11" s="8">
        <f>VALUE(IF(ISERROR(VLOOKUP($A11,[23]Simple!$D$2:$I$1061,5,FALSE)),"0",VLOOKUP($A11,[23]Simple!$D$2:$I$1061,5,FALSE)))</f>
        <v>1.0709E-2</v>
      </c>
      <c r="AA11" s="8">
        <f>VALUE(IF(ISERROR(VLOOKUP($A11,[24]Simple!$D$2:$I$1061,5,FALSE)),"0",VLOOKUP($A11,[24]Simple!$D$2:$I$1061,5,FALSE)))</f>
        <v>1.0681E-2</v>
      </c>
      <c r="AB11" s="8">
        <f>VALUE(IF(ISERROR(VLOOKUP($A11,[25]Simple!$D$2:$I$1061,5,FALSE)),"0",VLOOKUP($A11,[25]Simple!$D$2:$I$1061,5,FALSE)))</f>
        <v>1.0723999999999999E-2</v>
      </c>
      <c r="AC11" s="8">
        <f>VALUE(IF(ISERROR(VLOOKUP($A11,[26]Simple!$D$2:$I$1061,5,FALSE)),"0",VLOOKUP($A11,[26]Simple!$D$2:$I$1061,5,FALSE)))</f>
        <v>1.0737999999999999E-2</v>
      </c>
      <c r="AD11" s="8">
        <f>VALUE(IF(ISERROR(VLOOKUP($A11,[27]Simple!$D$2:$I$1061,5,FALSE)),"0",VLOOKUP($A11,[27]Simple!$D$2:$I$1061,5,FALSE)))</f>
        <v>1.076E-2</v>
      </c>
      <c r="AE11" s="8">
        <f>VALUE(IF(ISERROR(VLOOKUP($A11,[28]Simple!$D$2:$I$1061,5,FALSE)),"0",VLOOKUP($A11,[27]Simple!$D$2:$I$1061,5,FALSE)))</f>
        <v>1.076E-2</v>
      </c>
      <c r="AF11" s="8">
        <f>VALUE(IF(ISERROR(VLOOKUP($A11,[29]Simple!$D$2:$I$1061,5,FALSE)),"0",VLOOKUP($A11,[29]Simple!$D$2:$I$1061,5,FALSE)))</f>
        <v>1.0767000000000001E-2</v>
      </c>
      <c r="AG11" s="8">
        <f>VALUE(IF(ISERROR(VLOOKUP($A11,[30]Simple!$D$2:$I$1061,5,FALSE)),"0",VLOOKUP($A11,[30]Simple!$D$2:$I$1061,5,FALSE)))</f>
        <v>1.0775E-2</v>
      </c>
      <c r="AH11" s="8">
        <f>VALUE(IF(ISERROR(VLOOKUP($A11,[31]Simple!$D$2:$I$1061,5,FALSE)),"0",VLOOKUP($A11,[31]Simple!$D$2:$I$1061,5,FALSE)))</f>
        <v>0</v>
      </c>
      <c r="AI11" s="5">
        <f t="shared" ca="1" si="2"/>
        <v>1.0723E-2</v>
      </c>
      <c r="AJ11" s="2">
        <f t="shared" si="4"/>
        <v>1.0662E-2</v>
      </c>
      <c r="AK11" s="2">
        <f t="shared" si="5"/>
        <v>1.0772E-2</v>
      </c>
      <c r="AL11" s="2">
        <f t="shared" ca="1" si="3"/>
        <v>1.0749E-2</v>
      </c>
    </row>
    <row r="12" spans="1:38" ht="16.5" thickTop="1" thickBot="1">
      <c r="A12" s="4" t="s">
        <v>2</v>
      </c>
      <c r="B12" s="4" t="s">
        <v>60</v>
      </c>
      <c r="C12" s="6">
        <v>58.2</v>
      </c>
      <c r="D12" s="8">
        <f>VALUE(IF(ISERROR(VLOOKUP($A12,[1]Simple!$D$2:$I$1061,5,FALSE)),"0",VLOOKUP($A12,[1]Simple!$D$2:$I$1061,5,FALSE)))</f>
        <v>1.0462000000000001E-2</v>
      </c>
      <c r="E12" s="8">
        <f>VALUE(IF(ISERROR(VLOOKUP($A12,[2]Simple!$D$2:$I$1061,5,FALSE)),"0",VLOOKUP($A12,[2]Simple!$D$2:$I$1061,5,FALSE)))</f>
        <v>1.0463E-2</v>
      </c>
      <c r="F12" s="8">
        <f>VALUE(IF(ISERROR(VLOOKUP($A12,[3]Simple!$D$2:$I$1061,5,FALSE)),"0",VLOOKUP($A12,[3]Simple!$D$2:$I$1061,5,FALSE)))</f>
        <v>1.0538E-2</v>
      </c>
      <c r="G12" s="8">
        <f>VALUE(IF(ISERROR(VLOOKUP($A12,[4]Simple!$D$2:$I$1061,5,FALSE)),"0",VLOOKUP($A12,[4]Simple!$D$2:$I$1061,5,FALSE)))</f>
        <v>1.0729000000000001E-2</v>
      </c>
      <c r="H12" s="8">
        <f>VALUE(IF(ISERROR(VLOOKUP($A12,[5]Simple!$D$2:$I$1061,5,FALSE)),"0",VLOOKUP($A12,[5]Simple!$D$2:$I$1061,5,FALSE)))</f>
        <v>1.0769000000000001E-2</v>
      </c>
      <c r="I12" s="8">
        <f>VALUE(IF(ISERROR(VLOOKUP($A12,[6]Simple!$D$2:$I$1061,5,FALSE)),"0",VLOOKUP($A12,[6]Simple!$D$2:$I$1061,5,FALSE)))</f>
        <v>1.0768E-2</v>
      </c>
      <c r="J12" s="8">
        <f>VALUE(IF(ISERROR(VLOOKUP($A12,[7]Simple!$D$2:$I$1061,5,FALSE)),"0",VLOOKUP($A12,[7]Simple!$D$2:$I$1061,5,FALSE)))</f>
        <v>1.0774000000000001E-2</v>
      </c>
      <c r="K12" s="8">
        <f>VALUE(IF(ISERROR(VLOOKUP($A12,[8]Simple!$D$2:$I$1061,5,FALSE)),"0",VLOOKUP($A12,[8]Simple!$D$2:$I$1061,5,FALSE)))</f>
        <v>1.0768E-2</v>
      </c>
      <c r="L12" s="8">
        <f>VALUE(IF(ISERROR(VLOOKUP($A12,[9]Simple!$D$2:$I$1061,5,FALSE)),"0",VLOOKUP($A12,[9]Simple!$D$2:$I$1061,5,FALSE)))</f>
        <v>1.0754E-2</v>
      </c>
      <c r="M12" s="8">
        <f>VALUE(IF(ISERROR(VLOOKUP($A12,[10]Simple!$D$2:$I$1061,5,FALSE)),"0",VLOOKUP($A12,[10]Simple!$D$2:$I$1061,5,FALSE)))</f>
        <v>1.0774000000000001E-2</v>
      </c>
      <c r="N12" s="8">
        <f>VALUE(IF(ISERROR(VLOOKUP($A12,[11]Simple!$D$2:$I$1061,5,FALSE)),"0",VLOOKUP($A12,[11]Simple!$D$2:$I$1061,5,FALSE)))</f>
        <v>1.0779E-2</v>
      </c>
      <c r="O12" s="8">
        <f>VALUE(IF(ISERROR(VLOOKUP($A12,[12]Simple!$D$2:$I$1061,5,FALSE)),"0",VLOOKUP($A12,[12]Simple!$D$2:$I$1061,5,FALSE)))</f>
        <v>1.0774000000000001E-2</v>
      </c>
      <c r="P12" s="8">
        <f>VALUE(IF(ISERROR(VLOOKUP($A12,[13]Simple!$D$2:$I$1061,5,FALSE)),"0",VLOOKUP($A12,[13]Simple!$D$2:$I$1061,5,FALSE)))</f>
        <v>1.0775E-2</v>
      </c>
      <c r="Q12" s="8">
        <f>VALUE(IF(ISERROR(VLOOKUP($A12,[14]Simple!$D$2:$I$1061,5,FALSE)),"0",VLOOKUP($A12,[14]Simple!$D$2:$I$1061,5,FALSE)))</f>
        <v>1.0779E-2</v>
      </c>
      <c r="R12" s="8">
        <f>VALUE(IF(ISERROR(VLOOKUP($A12,[15]Simple!$D$2:$I$1061,5,FALSE)),"0",VLOOKUP($A12,[15]Simple!$D$2:$I$1061,5,FALSE)))</f>
        <v>1.0803E-2</v>
      </c>
      <c r="S12" s="8">
        <f>VALUE(IF(ISERROR(VLOOKUP($A12,[16]Simple!$D$2:$I$1061,5,FALSE)),"0",VLOOKUP($A12,[16]Simple!$D$2:$I$1061,5,FALSE)))</f>
        <v>1.0904E-2</v>
      </c>
      <c r="T12" s="8">
        <f>VALUE(IF(ISERROR(VLOOKUP($A12,[17]Simple!$D$2:$I$1061,5,FALSE)),"0",VLOOKUP($A12,[17]Simple!$D$2:$I$1061,5,FALSE)))</f>
        <v>1.0782999999999999E-2</v>
      </c>
      <c r="U12" s="8">
        <f>VALUE(IF(ISERROR(VLOOKUP($A12,[18]Simple!$D$2:$I$1061,5,FALSE)),"0",VLOOKUP($A12,[18]Simple!$D$2:$I$1061,5,FALSE)))</f>
        <v>1.0791E-2</v>
      </c>
      <c r="V12" s="8">
        <f>VALUE(IF(ISERROR(VLOOKUP($A12,[19]Simple!$D$2:$I$1061,5,FALSE)),"0",VLOOKUP($A12,[19]Simple!$D$2:$I$1061,5,FALSE)))</f>
        <v>1.0795000000000001E-2</v>
      </c>
      <c r="W12" s="8">
        <f>VALUE(IF(ISERROR(VLOOKUP($A12,[20]Simple!$D$2:$I$1061,5,FALSE)),"0",VLOOKUP($A12,[20]Simple!$D$2:$I$1061,5,FALSE)))</f>
        <v>1.0812E-2</v>
      </c>
      <c r="X12" s="8">
        <f>VALUE(IF(ISERROR(VLOOKUP($A12,[21]Simple!$D$2:$I$1061,5,FALSE)),"0",VLOOKUP($A12,[21]Simple!$D$2:$I$1061,5,FALSE)))</f>
        <v>1.0678999999999999E-2</v>
      </c>
      <c r="Y12" s="8">
        <f>VALUE(IF(ISERROR(VLOOKUP($A12,[22]Simple!$D$2:$I$1061,5,FALSE)),"0",VLOOKUP($A12,[22]Simple!$D$2:$I$1061,5,FALSE)))</f>
        <v>1.0555999999999999E-2</v>
      </c>
      <c r="Z12" s="8">
        <f>VALUE(IF(ISERROR(VLOOKUP($A12,[23]Simple!$D$2:$I$1061,5,FALSE)),"0",VLOOKUP($A12,[23]Simple!$D$2:$I$1061,5,FALSE)))</f>
        <v>1.0801E-2</v>
      </c>
      <c r="AA12" s="8">
        <f>VALUE(IF(ISERROR(VLOOKUP($A12,[24]Simple!$D$2:$I$1061,5,FALSE)),"0",VLOOKUP($A12,[24]Simple!$D$2:$I$1061,5,FALSE)))</f>
        <v>1.073E-2</v>
      </c>
      <c r="AB12" s="8">
        <f>VALUE(IF(ISERROR(VLOOKUP($A12,[25]Simple!$D$2:$I$1061,5,FALSE)),"0",VLOOKUP($A12,[25]Simple!$D$2:$I$1061,5,FALSE)))</f>
        <v>1.0769000000000001E-2</v>
      </c>
      <c r="AC12" s="8">
        <f>VALUE(IF(ISERROR(VLOOKUP($A12,[26]Simple!$D$2:$I$1061,5,FALSE)),"0",VLOOKUP($A12,[26]Simple!$D$2:$I$1061,5,FALSE)))</f>
        <v>1.0592000000000001E-2</v>
      </c>
      <c r="AD12" s="8">
        <f>VALUE(IF(ISERROR(VLOOKUP($A12,[27]Simple!$D$2:$I$1061,5,FALSE)),"0",VLOOKUP($A12,[27]Simple!$D$2:$I$1061,5,FALSE)))</f>
        <v>1.0468999999999999E-2</v>
      </c>
      <c r="AE12" s="8">
        <f>VALUE(IF(ISERROR(VLOOKUP($A12,[28]Simple!$D$2:$I$1061,5,FALSE)),"0",VLOOKUP($A12,[27]Simple!$D$2:$I$1061,5,FALSE)))</f>
        <v>1.0468999999999999E-2</v>
      </c>
      <c r="AF12" s="8">
        <f>VALUE(IF(ISERROR(VLOOKUP($A12,[29]Simple!$D$2:$I$1061,5,FALSE)),"0",VLOOKUP($A12,[29]Simple!$D$2:$I$1061,5,FALSE)))</f>
        <v>1.0685999999999999E-2</v>
      </c>
      <c r="AG12" s="8">
        <f>VALUE(IF(ISERROR(VLOOKUP($A12,[30]Simple!$D$2:$I$1061,5,FALSE)),"0",VLOOKUP($A12,[30]Simple!$D$2:$I$1061,5,FALSE)))</f>
        <v>1.0782E-2</v>
      </c>
      <c r="AH12" s="8">
        <f>VALUE(IF(ISERROR(VLOOKUP($A12,[31]Simple!$D$2:$I$1061,5,FALSE)),"0",VLOOKUP($A12,[31]Simple!$D$2:$I$1061,5,FALSE)))</f>
        <v>0</v>
      </c>
      <c r="AI12" s="5">
        <f t="shared" ca="1" si="2"/>
        <v>1.0711E-2</v>
      </c>
      <c r="AJ12" s="2">
        <f t="shared" si="4"/>
        <v>1.068E-2</v>
      </c>
      <c r="AK12" s="2">
        <f t="shared" si="5"/>
        <v>1.0815E-2</v>
      </c>
      <c r="AL12" s="2">
        <f t="shared" ca="1" si="3"/>
        <v>1.0652999999999999E-2</v>
      </c>
    </row>
    <row r="13" spans="1:38" ht="16.5" thickTop="1" thickBot="1">
      <c r="A13" s="4" t="s">
        <v>2</v>
      </c>
      <c r="B13" s="4" t="s">
        <v>59</v>
      </c>
      <c r="C13" s="6">
        <v>58.2</v>
      </c>
      <c r="D13" s="8">
        <f>VALUE(IF(ISERROR(VLOOKUP($A13,[1]Simple!$D$2:$I$1061,5,FALSE)),"0",VLOOKUP($A13,[1]Simple!$D$2:$I$1061,5,FALSE)))</f>
        <v>1.0462000000000001E-2</v>
      </c>
      <c r="E13" s="8">
        <f>VALUE(IF(ISERROR(VLOOKUP($A13,[2]Simple!$D$2:$I$1061,5,FALSE)),"0",VLOOKUP($A13,[2]Simple!$D$2:$I$1061,5,FALSE)))</f>
        <v>1.0463E-2</v>
      </c>
      <c r="F13" s="8">
        <f>VALUE(IF(ISERROR(VLOOKUP($A13,[3]Simple!$D$2:$I$1061,5,FALSE)),"0",VLOOKUP($A13,[3]Simple!$D$2:$I$1061,5,FALSE)))</f>
        <v>1.0538E-2</v>
      </c>
      <c r="G13" s="8">
        <f>VALUE(IF(ISERROR(VLOOKUP($A13,[4]Simple!$D$2:$I$1061,5,FALSE)),"0",VLOOKUP($A13,[4]Simple!$D$2:$I$1061,5,FALSE)))</f>
        <v>1.0729000000000001E-2</v>
      </c>
      <c r="H13" s="8">
        <f>VALUE(IF(ISERROR(VLOOKUP($A13,[5]Simple!$D$2:$I$1061,5,FALSE)),"0",VLOOKUP($A13,[5]Simple!$D$2:$I$1061,5,FALSE)))</f>
        <v>1.0769000000000001E-2</v>
      </c>
      <c r="I13" s="8">
        <f>VALUE(IF(ISERROR(VLOOKUP($A13,[6]Simple!$D$2:$I$1061,5,FALSE)),"0",VLOOKUP($A13,[6]Simple!$D$2:$I$1061,5,FALSE)))</f>
        <v>1.0768E-2</v>
      </c>
      <c r="J13" s="8">
        <f>VALUE(IF(ISERROR(VLOOKUP($A13,[7]Simple!$D$2:$I$1061,5,FALSE)),"0",VLOOKUP($A13,[7]Simple!$D$2:$I$1061,5,FALSE)))</f>
        <v>1.0774000000000001E-2</v>
      </c>
      <c r="K13" s="8">
        <f>VALUE(IF(ISERROR(VLOOKUP($A13,[8]Simple!$D$2:$I$1061,5,FALSE)),"0",VLOOKUP($A13,[8]Simple!$D$2:$I$1061,5,FALSE)))</f>
        <v>1.0768E-2</v>
      </c>
      <c r="L13" s="8">
        <f>VALUE(IF(ISERROR(VLOOKUP($A13,[9]Simple!$D$2:$I$1061,5,FALSE)),"0",VLOOKUP($A13,[9]Simple!$D$2:$I$1061,5,FALSE)))</f>
        <v>1.0754E-2</v>
      </c>
      <c r="M13" s="8">
        <f>VALUE(IF(ISERROR(VLOOKUP($A13,[10]Simple!$D$2:$I$1061,5,FALSE)),"0",VLOOKUP($A13,[10]Simple!$D$2:$I$1061,5,FALSE)))</f>
        <v>1.0774000000000001E-2</v>
      </c>
      <c r="N13" s="8">
        <f>VALUE(IF(ISERROR(VLOOKUP($A13,[11]Simple!$D$2:$I$1061,5,FALSE)),"0",VLOOKUP($A13,[11]Simple!$D$2:$I$1061,5,FALSE)))</f>
        <v>1.0779E-2</v>
      </c>
      <c r="O13" s="8">
        <f>VALUE(IF(ISERROR(VLOOKUP($A13,[12]Simple!$D$2:$I$1061,5,FALSE)),"0",VLOOKUP($A13,[12]Simple!$D$2:$I$1061,5,FALSE)))</f>
        <v>1.0774000000000001E-2</v>
      </c>
      <c r="P13" s="8">
        <f>VALUE(IF(ISERROR(VLOOKUP($A13,[13]Simple!$D$2:$I$1061,5,FALSE)),"0",VLOOKUP($A13,[13]Simple!$D$2:$I$1061,5,FALSE)))</f>
        <v>1.0775E-2</v>
      </c>
      <c r="Q13" s="8">
        <f>VALUE(IF(ISERROR(VLOOKUP($A13,[14]Simple!$D$2:$I$1061,5,FALSE)),"0",VLOOKUP($A13,[14]Simple!$D$2:$I$1061,5,FALSE)))</f>
        <v>1.0779E-2</v>
      </c>
      <c r="R13" s="8">
        <f>VALUE(IF(ISERROR(VLOOKUP($A13,[15]Simple!$D$2:$I$1061,5,FALSE)),"0",VLOOKUP($A13,[15]Simple!$D$2:$I$1061,5,FALSE)))</f>
        <v>1.0803E-2</v>
      </c>
      <c r="S13" s="8">
        <f>VALUE(IF(ISERROR(VLOOKUP($A13,[16]Simple!$D$2:$I$1061,5,FALSE)),"0",VLOOKUP($A13,[16]Simple!$D$2:$I$1061,5,FALSE)))</f>
        <v>1.0904E-2</v>
      </c>
      <c r="T13" s="8">
        <f>VALUE(IF(ISERROR(VLOOKUP($A13,[17]Simple!$D$2:$I$1061,5,FALSE)),"0",VLOOKUP($A13,[17]Simple!$D$2:$I$1061,5,FALSE)))</f>
        <v>1.0782999999999999E-2</v>
      </c>
      <c r="U13" s="8">
        <f>VALUE(IF(ISERROR(VLOOKUP($A13,[18]Simple!$D$2:$I$1061,5,FALSE)),"0",VLOOKUP($A13,[18]Simple!$D$2:$I$1061,5,FALSE)))</f>
        <v>1.0791E-2</v>
      </c>
      <c r="V13" s="8">
        <f>VALUE(IF(ISERROR(VLOOKUP($A13,[19]Simple!$D$2:$I$1061,5,FALSE)),"0",VLOOKUP($A13,[19]Simple!$D$2:$I$1061,5,FALSE)))</f>
        <v>1.0795000000000001E-2</v>
      </c>
      <c r="W13" s="8">
        <f>VALUE(IF(ISERROR(VLOOKUP($A13,[20]Simple!$D$2:$I$1061,5,FALSE)),"0",VLOOKUP($A13,[20]Simple!$D$2:$I$1061,5,FALSE)))</f>
        <v>1.0812E-2</v>
      </c>
      <c r="X13" s="8">
        <f>VALUE(IF(ISERROR(VLOOKUP($A13,[21]Simple!$D$2:$I$1061,5,FALSE)),"0",VLOOKUP($A13,[21]Simple!$D$2:$I$1061,5,FALSE)))</f>
        <v>1.0678999999999999E-2</v>
      </c>
      <c r="Y13" s="8">
        <f>VALUE(IF(ISERROR(VLOOKUP($A13,[22]Simple!$D$2:$I$1061,5,FALSE)),"0",VLOOKUP($A13,[22]Simple!$D$2:$I$1061,5,FALSE)))</f>
        <v>1.0555999999999999E-2</v>
      </c>
      <c r="Z13" s="8">
        <f>VALUE(IF(ISERROR(VLOOKUP($A13,[23]Simple!$D$2:$I$1061,5,FALSE)),"0",VLOOKUP($A13,[23]Simple!$D$2:$I$1061,5,FALSE)))</f>
        <v>1.0801E-2</v>
      </c>
      <c r="AA13" s="8">
        <f>VALUE(IF(ISERROR(VLOOKUP($A13,[24]Simple!$D$2:$I$1061,5,FALSE)),"0",VLOOKUP($A13,[24]Simple!$D$2:$I$1061,5,FALSE)))</f>
        <v>1.073E-2</v>
      </c>
      <c r="AB13" s="8">
        <f>VALUE(IF(ISERROR(VLOOKUP($A13,[25]Simple!$D$2:$I$1061,5,FALSE)),"0",VLOOKUP($A13,[25]Simple!$D$2:$I$1061,5,FALSE)))</f>
        <v>1.0769000000000001E-2</v>
      </c>
      <c r="AC13" s="8">
        <f>VALUE(IF(ISERROR(VLOOKUP($A13,[26]Simple!$D$2:$I$1061,5,FALSE)),"0",VLOOKUP($A13,[26]Simple!$D$2:$I$1061,5,FALSE)))</f>
        <v>1.0592000000000001E-2</v>
      </c>
      <c r="AD13" s="8">
        <f>VALUE(IF(ISERROR(VLOOKUP($A13,[27]Simple!$D$2:$I$1061,5,FALSE)),"0",VLOOKUP($A13,[27]Simple!$D$2:$I$1061,5,FALSE)))</f>
        <v>1.0468999999999999E-2</v>
      </c>
      <c r="AE13" s="8">
        <f>VALUE(IF(ISERROR(VLOOKUP($A13,[28]Simple!$D$2:$I$1061,5,FALSE)),"0",VLOOKUP($A13,[27]Simple!$D$2:$I$1061,5,FALSE)))</f>
        <v>1.0468999999999999E-2</v>
      </c>
      <c r="AF13" s="8">
        <f>VALUE(IF(ISERROR(VLOOKUP($A13,[29]Simple!$D$2:$I$1061,5,FALSE)),"0",VLOOKUP($A13,[29]Simple!$D$2:$I$1061,5,FALSE)))</f>
        <v>1.0685999999999999E-2</v>
      </c>
      <c r="AG13" s="8">
        <f>VALUE(IF(ISERROR(VLOOKUP($A13,[30]Simple!$D$2:$I$1061,5,FALSE)),"0",VLOOKUP($A13,[30]Simple!$D$2:$I$1061,5,FALSE)))</f>
        <v>1.0782E-2</v>
      </c>
      <c r="AH13" s="8">
        <f>VALUE(IF(ISERROR(VLOOKUP($A13,[31]Simple!$D$2:$I$1061,5,FALSE)),"0",VLOOKUP($A13,[31]Simple!$D$2:$I$1061,5,FALSE)))</f>
        <v>0</v>
      </c>
      <c r="AI13" s="5">
        <f t="shared" ca="1" si="2"/>
        <v>1.0711E-2</v>
      </c>
      <c r="AJ13" s="2">
        <f t="shared" si="4"/>
        <v>1.068E-2</v>
      </c>
      <c r="AK13" s="2">
        <f t="shared" si="5"/>
        <v>1.0815E-2</v>
      </c>
      <c r="AL13" s="2">
        <f t="shared" ca="1" si="3"/>
        <v>1.0652999999999999E-2</v>
      </c>
    </row>
    <row r="14" spans="1:38" ht="16.5" thickTop="1" thickBot="1">
      <c r="A14" s="4" t="s">
        <v>3</v>
      </c>
      <c r="B14" s="4" t="s">
        <v>21</v>
      </c>
      <c r="C14" s="6">
        <v>58.2</v>
      </c>
      <c r="D14" s="8">
        <f>VALUE(IF(ISERROR(VLOOKUP($A14,[1]Simple!$D$2:$I$1061,5,FALSE)),"0",VLOOKUP($A14,[1]Simple!$D$2:$I$1061,5,FALSE)))</f>
        <v>1.0462000000000001E-2</v>
      </c>
      <c r="E14" s="8">
        <f>VALUE(IF(ISERROR(VLOOKUP($A14,[2]Simple!$D$2:$I$1061,5,FALSE)),"0",VLOOKUP($A14,[2]Simple!$D$2:$I$1061,5,FALSE)))</f>
        <v>1.0463E-2</v>
      </c>
      <c r="F14" s="8">
        <f>VALUE(IF(ISERROR(VLOOKUP($A14,[3]Simple!$D$2:$I$1061,5,FALSE)),"0",VLOOKUP($A14,[3]Simple!$D$2:$I$1061,5,FALSE)))</f>
        <v>1.0538E-2</v>
      </c>
      <c r="G14" s="8">
        <f>VALUE(IF(ISERROR(VLOOKUP($A14,[4]Simple!$D$2:$I$1061,5,FALSE)),"0",VLOOKUP($A14,[4]Simple!$D$2:$I$1061,5,FALSE)))</f>
        <v>1.0729000000000001E-2</v>
      </c>
      <c r="H14" s="8">
        <f>VALUE(IF(ISERROR(VLOOKUP($A14,[5]Simple!$D$2:$I$1061,5,FALSE)),"0",VLOOKUP($A14,[5]Simple!$D$2:$I$1061,5,FALSE)))</f>
        <v>1.0769000000000001E-2</v>
      </c>
      <c r="I14" s="8">
        <f>VALUE(IF(ISERROR(VLOOKUP($A14,[6]Simple!$D$2:$I$1061,5,FALSE)),"0",VLOOKUP($A14,[6]Simple!$D$2:$I$1061,5,FALSE)))</f>
        <v>1.0768E-2</v>
      </c>
      <c r="J14" s="8">
        <f>VALUE(IF(ISERROR(VLOOKUP($A14,[7]Simple!$D$2:$I$1061,5,FALSE)),"0",VLOOKUP($A14,[7]Simple!$D$2:$I$1061,5,FALSE)))</f>
        <v>1.0774000000000001E-2</v>
      </c>
      <c r="K14" s="8">
        <f>VALUE(IF(ISERROR(VLOOKUP($A14,[8]Simple!$D$2:$I$1061,5,FALSE)),"0",VLOOKUP($A14,[8]Simple!$D$2:$I$1061,5,FALSE)))</f>
        <v>1.0768E-2</v>
      </c>
      <c r="L14" s="8">
        <f>VALUE(IF(ISERROR(VLOOKUP($A14,[9]Simple!$D$2:$I$1061,5,FALSE)),"0",VLOOKUP($A14,[9]Simple!$D$2:$I$1061,5,FALSE)))</f>
        <v>1.0754E-2</v>
      </c>
      <c r="M14" s="8">
        <f>VALUE(IF(ISERROR(VLOOKUP($A14,[10]Simple!$D$2:$I$1061,5,FALSE)),"0",VLOOKUP($A14,[10]Simple!$D$2:$I$1061,5,FALSE)))</f>
        <v>1.0774000000000001E-2</v>
      </c>
      <c r="N14" s="8">
        <f>VALUE(IF(ISERROR(VLOOKUP($A14,[11]Simple!$D$2:$I$1061,5,FALSE)),"0",VLOOKUP($A14,[11]Simple!$D$2:$I$1061,5,FALSE)))</f>
        <v>1.0779E-2</v>
      </c>
      <c r="O14" s="8">
        <f>VALUE(IF(ISERROR(VLOOKUP($A14,[12]Simple!$D$2:$I$1061,5,FALSE)),"0",VLOOKUP($A14,[12]Simple!$D$2:$I$1061,5,FALSE)))</f>
        <v>1.0774000000000001E-2</v>
      </c>
      <c r="P14" s="8">
        <f>VALUE(IF(ISERROR(VLOOKUP($A14,[13]Simple!$D$2:$I$1061,5,FALSE)),"0",VLOOKUP($A14,[13]Simple!$D$2:$I$1061,5,FALSE)))</f>
        <v>1.0775E-2</v>
      </c>
      <c r="Q14" s="8">
        <f>VALUE(IF(ISERROR(VLOOKUP($A14,[14]Simple!$D$2:$I$1061,5,FALSE)),"0",VLOOKUP($A14,[14]Simple!$D$2:$I$1061,5,FALSE)))</f>
        <v>1.0779E-2</v>
      </c>
      <c r="R14" s="8">
        <f>VALUE(IF(ISERROR(VLOOKUP($A14,[15]Simple!$D$2:$I$1061,5,FALSE)),"0",VLOOKUP($A14,[15]Simple!$D$2:$I$1061,5,FALSE)))</f>
        <v>1.0803E-2</v>
      </c>
      <c r="S14" s="8">
        <f>VALUE(IF(ISERROR(VLOOKUP($A14,[16]Simple!$D$2:$I$1061,5,FALSE)),"0",VLOOKUP($A14,[16]Simple!$D$2:$I$1061,5,FALSE)))</f>
        <v>1.0904E-2</v>
      </c>
      <c r="T14" s="8">
        <f>VALUE(IF(ISERROR(VLOOKUP($A14,[17]Simple!$D$2:$I$1061,5,FALSE)),"0",VLOOKUP($A14,[17]Simple!$D$2:$I$1061,5,FALSE)))</f>
        <v>1.0782999999999999E-2</v>
      </c>
      <c r="U14" s="8">
        <f>VALUE(IF(ISERROR(VLOOKUP($A14,[18]Simple!$D$2:$I$1061,5,FALSE)),"0",VLOOKUP($A14,[18]Simple!$D$2:$I$1061,5,FALSE)))</f>
        <v>1.0791E-2</v>
      </c>
      <c r="V14" s="8">
        <f>VALUE(IF(ISERROR(VLOOKUP($A14,[19]Simple!$D$2:$I$1061,5,FALSE)),"0",VLOOKUP($A14,[19]Simple!$D$2:$I$1061,5,FALSE)))</f>
        <v>1.0795000000000001E-2</v>
      </c>
      <c r="W14" s="8">
        <f>VALUE(IF(ISERROR(VLOOKUP($A14,[20]Simple!$D$2:$I$1061,5,FALSE)),"0",VLOOKUP($A14,[20]Simple!$D$2:$I$1061,5,FALSE)))</f>
        <v>1.0812E-2</v>
      </c>
      <c r="X14" s="8">
        <f>VALUE(IF(ISERROR(VLOOKUP($A14,[21]Simple!$D$2:$I$1061,5,FALSE)),"0",VLOOKUP($A14,[21]Simple!$D$2:$I$1061,5,FALSE)))</f>
        <v>1.0678999999999999E-2</v>
      </c>
      <c r="Y14" s="8">
        <f>VALUE(IF(ISERROR(VLOOKUP($A14,[22]Simple!$D$2:$I$1061,5,FALSE)),"0",VLOOKUP($A14,[22]Simple!$D$2:$I$1061,5,FALSE)))</f>
        <v>1.0555999999999999E-2</v>
      </c>
      <c r="Z14" s="8">
        <f>VALUE(IF(ISERROR(VLOOKUP($A14,[23]Simple!$D$2:$I$1061,5,FALSE)),"0",VLOOKUP($A14,[23]Simple!$D$2:$I$1061,5,FALSE)))</f>
        <v>1.0801E-2</v>
      </c>
      <c r="AA14" s="8">
        <f>VALUE(IF(ISERROR(VLOOKUP($A14,[24]Simple!$D$2:$I$1061,5,FALSE)),"0",VLOOKUP($A14,[24]Simple!$D$2:$I$1061,5,FALSE)))</f>
        <v>1.073E-2</v>
      </c>
      <c r="AB14" s="8">
        <f>VALUE(IF(ISERROR(VLOOKUP($A14,[25]Simple!$D$2:$I$1061,5,FALSE)),"0",VLOOKUP($A14,[25]Simple!$D$2:$I$1061,5,FALSE)))</f>
        <v>1.0769000000000001E-2</v>
      </c>
      <c r="AC14" s="8">
        <f>VALUE(IF(ISERROR(VLOOKUP($A14,[26]Simple!$D$2:$I$1061,5,FALSE)),"0",VLOOKUP($A14,[26]Simple!$D$2:$I$1061,5,FALSE)))</f>
        <v>1.0592000000000001E-2</v>
      </c>
      <c r="AD14" s="8">
        <f>VALUE(IF(ISERROR(VLOOKUP($A14,[27]Simple!$D$2:$I$1061,5,FALSE)),"0",VLOOKUP($A14,[27]Simple!$D$2:$I$1061,5,FALSE)))</f>
        <v>1.0468999999999999E-2</v>
      </c>
      <c r="AE14" s="8">
        <f>VALUE(IF(ISERROR(VLOOKUP($A14,[28]Simple!$D$2:$I$1061,5,FALSE)),"0",VLOOKUP($A14,[27]Simple!$D$2:$I$1061,5,FALSE)))</f>
        <v>1.0468999999999999E-2</v>
      </c>
      <c r="AF14" s="8">
        <f>VALUE(IF(ISERROR(VLOOKUP($A14,[29]Simple!$D$2:$I$1061,5,FALSE)),"0",VLOOKUP($A14,[29]Simple!$D$2:$I$1061,5,FALSE)))</f>
        <v>1.0685999999999999E-2</v>
      </c>
      <c r="AG14" s="8">
        <f>VALUE(IF(ISERROR(VLOOKUP($A14,[30]Simple!$D$2:$I$1061,5,FALSE)),"0",VLOOKUP($A14,[30]Simple!$D$2:$I$1061,5,FALSE)))</f>
        <v>1.0782E-2</v>
      </c>
      <c r="AH14" s="8">
        <f>VALUE(IF(ISERROR(VLOOKUP($A14,[31]Simple!$D$2:$I$1061,5,FALSE)),"0",VLOOKUP($A14,[31]Simple!$D$2:$I$1061,5,FALSE)))</f>
        <v>0</v>
      </c>
      <c r="AI14" s="5">
        <f t="shared" ca="1" si="2"/>
        <v>1.0711E-2</v>
      </c>
      <c r="AJ14" s="2">
        <f t="shared" si="4"/>
        <v>1.068E-2</v>
      </c>
      <c r="AK14" s="2">
        <f t="shared" si="5"/>
        <v>1.0815E-2</v>
      </c>
      <c r="AL14" s="2">
        <f t="shared" ca="1" si="3"/>
        <v>1.0652999999999999E-2</v>
      </c>
    </row>
    <row r="15" spans="1:38" ht="16.5" thickTop="1" thickBot="1">
      <c r="A15" s="4" t="s">
        <v>3</v>
      </c>
      <c r="B15" s="4" t="s">
        <v>61</v>
      </c>
      <c r="C15" s="6">
        <v>58.2</v>
      </c>
      <c r="D15" s="8">
        <f>VALUE(IF(ISERROR(VLOOKUP($A15,[1]Simple!$D$2:$I$1061,5,FALSE)),"0",VLOOKUP($A15,[1]Simple!$D$2:$I$1061,5,FALSE)))</f>
        <v>1.0462000000000001E-2</v>
      </c>
      <c r="E15" s="8">
        <f>VALUE(IF(ISERROR(VLOOKUP($A15,[2]Simple!$D$2:$I$1061,5,FALSE)),"0",VLOOKUP($A15,[2]Simple!$D$2:$I$1061,5,FALSE)))</f>
        <v>1.0463E-2</v>
      </c>
      <c r="F15" s="8">
        <f>VALUE(IF(ISERROR(VLOOKUP($A15,[3]Simple!$D$2:$I$1061,5,FALSE)),"0",VLOOKUP($A15,[3]Simple!$D$2:$I$1061,5,FALSE)))</f>
        <v>1.0538E-2</v>
      </c>
      <c r="G15" s="8">
        <f>VALUE(IF(ISERROR(VLOOKUP($A15,[4]Simple!$D$2:$I$1061,5,FALSE)),"0",VLOOKUP($A15,[4]Simple!$D$2:$I$1061,5,FALSE)))</f>
        <v>1.0729000000000001E-2</v>
      </c>
      <c r="H15" s="8">
        <f>VALUE(IF(ISERROR(VLOOKUP($A15,[5]Simple!$D$2:$I$1061,5,FALSE)),"0",VLOOKUP($A15,[5]Simple!$D$2:$I$1061,5,FALSE)))</f>
        <v>1.0769000000000001E-2</v>
      </c>
      <c r="I15" s="8">
        <f>VALUE(IF(ISERROR(VLOOKUP($A15,[6]Simple!$D$2:$I$1061,5,FALSE)),"0",VLOOKUP($A15,[6]Simple!$D$2:$I$1061,5,FALSE)))</f>
        <v>1.0768E-2</v>
      </c>
      <c r="J15" s="8">
        <f>VALUE(IF(ISERROR(VLOOKUP($A15,[7]Simple!$D$2:$I$1061,5,FALSE)),"0",VLOOKUP($A15,[7]Simple!$D$2:$I$1061,5,FALSE)))</f>
        <v>1.0774000000000001E-2</v>
      </c>
      <c r="K15" s="8">
        <f>VALUE(IF(ISERROR(VLOOKUP($A15,[8]Simple!$D$2:$I$1061,5,FALSE)),"0",VLOOKUP($A15,[8]Simple!$D$2:$I$1061,5,FALSE)))</f>
        <v>1.0768E-2</v>
      </c>
      <c r="L15" s="8">
        <f>VALUE(IF(ISERROR(VLOOKUP($A15,[9]Simple!$D$2:$I$1061,5,FALSE)),"0",VLOOKUP($A15,[9]Simple!$D$2:$I$1061,5,FALSE)))</f>
        <v>1.0754E-2</v>
      </c>
      <c r="M15" s="8">
        <f>VALUE(IF(ISERROR(VLOOKUP($A15,[10]Simple!$D$2:$I$1061,5,FALSE)),"0",VLOOKUP($A15,[10]Simple!$D$2:$I$1061,5,FALSE)))</f>
        <v>1.0774000000000001E-2</v>
      </c>
      <c r="N15" s="8">
        <f>VALUE(IF(ISERROR(VLOOKUP($A15,[11]Simple!$D$2:$I$1061,5,FALSE)),"0",VLOOKUP($A15,[11]Simple!$D$2:$I$1061,5,FALSE)))</f>
        <v>1.0779E-2</v>
      </c>
      <c r="O15" s="8">
        <f>VALUE(IF(ISERROR(VLOOKUP($A15,[12]Simple!$D$2:$I$1061,5,FALSE)),"0",VLOOKUP($A15,[12]Simple!$D$2:$I$1061,5,FALSE)))</f>
        <v>1.0774000000000001E-2</v>
      </c>
      <c r="P15" s="8">
        <f>VALUE(IF(ISERROR(VLOOKUP($A15,[13]Simple!$D$2:$I$1061,5,FALSE)),"0",VLOOKUP($A15,[13]Simple!$D$2:$I$1061,5,FALSE)))</f>
        <v>1.0775E-2</v>
      </c>
      <c r="Q15" s="8">
        <f>VALUE(IF(ISERROR(VLOOKUP($A15,[14]Simple!$D$2:$I$1061,5,FALSE)),"0",VLOOKUP($A15,[14]Simple!$D$2:$I$1061,5,FALSE)))</f>
        <v>1.0779E-2</v>
      </c>
      <c r="R15" s="8">
        <f>VALUE(IF(ISERROR(VLOOKUP($A15,[15]Simple!$D$2:$I$1061,5,FALSE)),"0",VLOOKUP($A15,[15]Simple!$D$2:$I$1061,5,FALSE)))</f>
        <v>1.0803E-2</v>
      </c>
      <c r="S15" s="8">
        <f>VALUE(IF(ISERROR(VLOOKUP($A15,[16]Simple!$D$2:$I$1061,5,FALSE)),"0",VLOOKUP($A15,[16]Simple!$D$2:$I$1061,5,FALSE)))</f>
        <v>1.0904E-2</v>
      </c>
      <c r="T15" s="8">
        <f>VALUE(IF(ISERROR(VLOOKUP($A15,[17]Simple!$D$2:$I$1061,5,FALSE)),"0",VLOOKUP($A15,[17]Simple!$D$2:$I$1061,5,FALSE)))</f>
        <v>1.0782999999999999E-2</v>
      </c>
      <c r="U15" s="8">
        <f>VALUE(IF(ISERROR(VLOOKUP($A15,[18]Simple!$D$2:$I$1061,5,FALSE)),"0",VLOOKUP($A15,[18]Simple!$D$2:$I$1061,5,FALSE)))</f>
        <v>1.0791E-2</v>
      </c>
      <c r="V15" s="8">
        <f>VALUE(IF(ISERROR(VLOOKUP($A15,[19]Simple!$D$2:$I$1061,5,FALSE)),"0",VLOOKUP($A15,[19]Simple!$D$2:$I$1061,5,FALSE)))</f>
        <v>1.0795000000000001E-2</v>
      </c>
      <c r="W15" s="8">
        <f>VALUE(IF(ISERROR(VLOOKUP($A15,[20]Simple!$D$2:$I$1061,5,FALSE)),"0",VLOOKUP($A15,[20]Simple!$D$2:$I$1061,5,FALSE)))</f>
        <v>1.0812E-2</v>
      </c>
      <c r="X15" s="8">
        <f>VALUE(IF(ISERROR(VLOOKUP($A15,[21]Simple!$D$2:$I$1061,5,FALSE)),"0",VLOOKUP($A15,[21]Simple!$D$2:$I$1061,5,FALSE)))</f>
        <v>1.0678999999999999E-2</v>
      </c>
      <c r="Y15" s="8">
        <f>VALUE(IF(ISERROR(VLOOKUP($A15,[22]Simple!$D$2:$I$1061,5,FALSE)),"0",VLOOKUP($A15,[22]Simple!$D$2:$I$1061,5,FALSE)))</f>
        <v>1.0555999999999999E-2</v>
      </c>
      <c r="Z15" s="8">
        <f>VALUE(IF(ISERROR(VLOOKUP($A15,[23]Simple!$D$2:$I$1061,5,FALSE)),"0",VLOOKUP($A15,[23]Simple!$D$2:$I$1061,5,FALSE)))</f>
        <v>1.0801E-2</v>
      </c>
      <c r="AA15" s="8">
        <f>VALUE(IF(ISERROR(VLOOKUP($A15,[24]Simple!$D$2:$I$1061,5,FALSE)),"0",VLOOKUP($A15,[24]Simple!$D$2:$I$1061,5,FALSE)))</f>
        <v>1.073E-2</v>
      </c>
      <c r="AB15" s="8">
        <f>VALUE(IF(ISERROR(VLOOKUP($A15,[25]Simple!$D$2:$I$1061,5,FALSE)),"0",VLOOKUP($A15,[25]Simple!$D$2:$I$1061,5,FALSE)))</f>
        <v>1.0769000000000001E-2</v>
      </c>
      <c r="AC15" s="8">
        <f>VALUE(IF(ISERROR(VLOOKUP($A15,[26]Simple!$D$2:$I$1061,5,FALSE)),"0",VLOOKUP($A15,[26]Simple!$D$2:$I$1061,5,FALSE)))</f>
        <v>1.0592000000000001E-2</v>
      </c>
      <c r="AD15" s="8">
        <f>VALUE(IF(ISERROR(VLOOKUP($A15,[27]Simple!$D$2:$I$1061,5,FALSE)),"0",VLOOKUP($A15,[27]Simple!$D$2:$I$1061,5,FALSE)))</f>
        <v>1.0468999999999999E-2</v>
      </c>
      <c r="AE15" s="8">
        <f>VALUE(IF(ISERROR(VLOOKUP($A15,[28]Simple!$D$2:$I$1061,5,FALSE)),"0",VLOOKUP($A15,[27]Simple!$D$2:$I$1061,5,FALSE)))</f>
        <v>1.0468999999999999E-2</v>
      </c>
      <c r="AF15" s="8">
        <f>VALUE(IF(ISERROR(VLOOKUP($A15,[29]Simple!$D$2:$I$1061,5,FALSE)),"0",VLOOKUP($A15,[29]Simple!$D$2:$I$1061,5,FALSE)))</f>
        <v>1.0685999999999999E-2</v>
      </c>
      <c r="AG15" s="8">
        <f>VALUE(IF(ISERROR(VLOOKUP($A15,[30]Simple!$D$2:$I$1061,5,FALSE)),"0",VLOOKUP($A15,[30]Simple!$D$2:$I$1061,5,FALSE)))</f>
        <v>1.0782E-2</v>
      </c>
      <c r="AH15" s="8">
        <f>VALUE(IF(ISERROR(VLOOKUP($A15,[31]Simple!$D$2:$I$1061,5,FALSE)),"0",VLOOKUP($A15,[31]Simple!$D$2:$I$1061,5,FALSE)))</f>
        <v>0</v>
      </c>
      <c r="AI15" s="5">
        <f t="shared" ca="1" si="2"/>
        <v>1.0711E-2</v>
      </c>
      <c r="AJ15" s="2">
        <f t="shared" si="4"/>
        <v>1.068E-2</v>
      </c>
      <c r="AK15" s="2">
        <f t="shared" si="5"/>
        <v>1.0815E-2</v>
      </c>
      <c r="AL15" s="2">
        <f t="shared" ca="1" si="3"/>
        <v>1.0652999999999999E-2</v>
      </c>
    </row>
    <row r="16" spans="1:38" ht="16.5" thickTop="1" thickBot="1">
      <c r="A16" s="4" t="s">
        <v>4</v>
      </c>
      <c r="B16" s="4" t="s">
        <v>22</v>
      </c>
      <c r="C16" s="4">
        <v>82</v>
      </c>
      <c r="D16" s="8">
        <f>VALUE(IF(ISERROR(VLOOKUP($A16,[1]Simple!$D$2:$I$1061,5,FALSE)),"0",VLOOKUP($A16,[1]Simple!$D$2:$I$1061,5,FALSE)))</f>
        <v>1.0456999999999999E-2</v>
      </c>
      <c r="E16" s="8">
        <f>VALUE(IF(ISERROR(VLOOKUP($A16,[2]Simple!$D$2:$I$1061,5,FALSE)),"0",VLOOKUP($A16,[2]Simple!$D$2:$I$1061,5,FALSE)))</f>
        <v>1.0458E-2</v>
      </c>
      <c r="F16" s="8">
        <f>VALUE(IF(ISERROR(VLOOKUP($A16,[3]Simple!$D$2:$I$1061,5,FALSE)),"0",VLOOKUP($A16,[3]Simple!$D$2:$I$1061,5,FALSE)))</f>
        <v>1.0459E-2</v>
      </c>
      <c r="G16" s="8">
        <f>VALUE(IF(ISERROR(VLOOKUP($A16,[4]Simple!$D$2:$I$1061,5,FALSE)),"0",VLOOKUP($A16,[4]Simple!$D$2:$I$1061,5,FALSE)))</f>
        <v>1.0460000000000001E-2</v>
      </c>
      <c r="H16" s="8">
        <f>VALUE(IF(ISERROR(VLOOKUP($A16,[5]Simple!$D$2:$I$1061,5,FALSE)),"0",VLOOKUP($A16,[5]Simple!$D$2:$I$1061,5,FALSE)))</f>
        <v>1.0463E-2</v>
      </c>
      <c r="I16" s="8">
        <f>VALUE(IF(ISERROR(VLOOKUP($A16,[6]Simple!$D$2:$I$1061,5,FALSE)),"0",VLOOKUP($A16,[6]Simple!$D$2:$I$1061,5,FALSE)))</f>
        <v>1.0463E-2</v>
      </c>
      <c r="J16" s="8">
        <f>VALUE(IF(ISERROR(VLOOKUP($A16,[7]Simple!$D$2:$I$1061,5,FALSE)),"0",VLOOKUP($A16,[7]Simple!$D$2:$I$1061,5,FALSE)))</f>
        <v>1.0472E-2</v>
      </c>
      <c r="K16" s="8">
        <f>VALUE(IF(ISERROR(VLOOKUP($A16,[8]Simple!$D$2:$I$1061,5,FALSE)),"0",VLOOKUP($A16,[8]Simple!$D$2:$I$1061,5,FALSE)))</f>
        <v>1.0475E-2</v>
      </c>
      <c r="L16" s="8">
        <f>VALUE(IF(ISERROR(VLOOKUP($A16,[9]Simple!$D$2:$I$1061,5,FALSE)),"0",VLOOKUP($A16,[9]Simple!$D$2:$I$1061,5,FALSE)))</f>
        <v>1.0522E-2</v>
      </c>
      <c r="M16" s="8">
        <f>VALUE(IF(ISERROR(VLOOKUP($A16,[10]Simple!$D$2:$I$1061,5,FALSE)),"0",VLOOKUP($A16,[10]Simple!$D$2:$I$1061,5,FALSE)))</f>
        <v>1.0567E-2</v>
      </c>
      <c r="N16" s="8">
        <f>VALUE(IF(ISERROR(VLOOKUP($A16,[11]Simple!$D$2:$I$1061,5,FALSE)),"0",VLOOKUP($A16,[11]Simple!$D$2:$I$1061,5,FALSE)))</f>
        <v>1.0567E-2</v>
      </c>
      <c r="O16" s="8">
        <f>VALUE(IF(ISERROR(VLOOKUP($A16,[12]Simple!$D$2:$I$1061,5,FALSE)),"0",VLOOKUP($A16,[12]Simple!$D$2:$I$1061,5,FALSE)))</f>
        <v>1.0465E-2</v>
      </c>
      <c r="P16" s="8">
        <f>VALUE(IF(ISERROR(VLOOKUP($A16,[13]Simple!$D$2:$I$1061,5,FALSE)),"0",VLOOKUP($A16,[13]Simple!$D$2:$I$1061,5,FALSE)))</f>
        <v>1.0479E-2</v>
      </c>
      <c r="Q16" s="8">
        <f>VALUE(IF(ISERROR(VLOOKUP($A16,[14]Simple!$D$2:$I$1061,5,FALSE)),"0",VLOOKUP($A16,[14]Simple!$D$2:$I$1061,5,FALSE)))</f>
        <v>1.0465E-2</v>
      </c>
      <c r="R16" s="8">
        <f>VALUE(IF(ISERROR(VLOOKUP($A16,[15]Simple!$D$2:$I$1061,5,FALSE)),"0",VLOOKUP($A16,[15]Simple!$D$2:$I$1061,5,FALSE)))</f>
        <v>1.0468E-2</v>
      </c>
      <c r="S16" s="8">
        <f>VALUE(IF(ISERROR(VLOOKUP($A16,[16]Simple!$D$2:$I$1061,5,FALSE)),"0",VLOOKUP($A16,[16]Simple!$D$2:$I$1061,5,FALSE)))</f>
        <v>1.0545000000000001E-2</v>
      </c>
      <c r="T16" s="8">
        <f>VALUE(IF(ISERROR(VLOOKUP($A16,[17]Simple!$D$2:$I$1061,5,FALSE)),"0",VLOOKUP($A16,[17]Simple!$D$2:$I$1061,5,FALSE)))</f>
        <v>1.0466E-2</v>
      </c>
      <c r="U16" s="8">
        <f>VALUE(IF(ISERROR(VLOOKUP($A16,[18]Simple!$D$2:$I$1061,5,FALSE)),"0",VLOOKUP($A16,[18]Simple!$D$2:$I$1061,5,FALSE)))</f>
        <v>1.0465E-2</v>
      </c>
      <c r="V16" s="8">
        <f>VALUE(IF(ISERROR(VLOOKUP($A16,[19]Simple!$D$2:$I$1061,5,FALSE)),"0",VLOOKUP($A16,[19]Simple!$D$2:$I$1061,5,FALSE)))</f>
        <v>1.0461E-2</v>
      </c>
      <c r="W16" s="8">
        <f>VALUE(IF(ISERROR(VLOOKUP($A16,[20]Simple!$D$2:$I$1061,5,FALSE)),"0",VLOOKUP($A16,[20]Simple!$D$2:$I$1061,5,FALSE)))</f>
        <v>1.0462000000000001E-2</v>
      </c>
      <c r="X16" s="8">
        <f>VALUE(IF(ISERROR(VLOOKUP($A16,[21]Simple!$D$2:$I$1061,5,FALSE)),"0",VLOOKUP($A16,[21]Simple!$D$2:$I$1061,5,FALSE)))</f>
        <v>1.0462000000000001E-2</v>
      </c>
      <c r="Y16" s="8">
        <f>VALUE(IF(ISERROR(VLOOKUP($A16,[22]Simple!$D$2:$I$1061,5,FALSE)),"0",VLOOKUP($A16,[22]Simple!$D$2:$I$1061,5,FALSE)))</f>
        <v>1.0463E-2</v>
      </c>
      <c r="Z16" s="8">
        <f>VALUE(IF(ISERROR(VLOOKUP($A16,[23]Simple!$D$2:$I$1061,5,FALSE)),"0",VLOOKUP($A16,[23]Simple!$D$2:$I$1061,5,FALSE)))</f>
        <v>1.0463E-2</v>
      </c>
      <c r="AA16" s="8">
        <f>VALUE(IF(ISERROR(VLOOKUP($A16,[24]Simple!$D$2:$I$1061,5,FALSE)),"0",VLOOKUP($A16,[24]Simple!$D$2:$I$1061,5,FALSE)))</f>
        <v>1.0462000000000001E-2</v>
      </c>
      <c r="AB16" s="8">
        <f>VALUE(IF(ISERROR(VLOOKUP($A16,[25]Simple!$D$2:$I$1061,5,FALSE)),"0",VLOOKUP($A16,[25]Simple!$D$2:$I$1061,5,FALSE)))</f>
        <v>1.0463E-2</v>
      </c>
      <c r="AC16" s="8">
        <f>VALUE(IF(ISERROR(VLOOKUP($A16,[26]Simple!$D$2:$I$1061,5,FALSE)),"0",VLOOKUP($A16,[26]Simple!$D$2:$I$1061,5,FALSE)))</f>
        <v>1.0463E-2</v>
      </c>
      <c r="AD16" s="8">
        <f>VALUE(IF(ISERROR(VLOOKUP($A16,[27]Simple!$D$2:$I$1061,5,FALSE)),"0",VLOOKUP($A16,[27]Simple!$D$2:$I$1061,5,FALSE)))</f>
        <v>1.0461E-2</v>
      </c>
      <c r="AE16" s="8">
        <f>VALUE(IF(ISERROR(VLOOKUP($A16,[28]Simple!$D$2:$I$1061,5,FALSE)),"0",VLOOKUP($A16,[27]Simple!$D$2:$I$1061,5,FALSE)))</f>
        <v>1.0461E-2</v>
      </c>
      <c r="AF16" s="8">
        <f>VALUE(IF(ISERROR(VLOOKUP($A16,[29]Simple!$D$2:$I$1061,5,FALSE)),"0",VLOOKUP($A16,[29]Simple!$D$2:$I$1061,5,FALSE)))</f>
        <v>1.0461E-2</v>
      </c>
      <c r="AG16" s="8">
        <f>VALUE(IF(ISERROR(VLOOKUP($A16,[30]Simple!$D$2:$I$1061,5,FALSE)),"0",VLOOKUP($A16,[30]Simple!$D$2:$I$1061,5,FALSE)))</f>
        <v>1.0460000000000001E-2</v>
      </c>
      <c r="AH16" s="8">
        <f>VALUE(IF(ISERROR(VLOOKUP($A16,[31]Simple!$D$2:$I$1061,5,FALSE)),"0",VLOOKUP($A16,[31]Simple!$D$2:$I$1061,5,FALSE)))</f>
        <v>0</v>
      </c>
      <c r="AI16" s="5">
        <f t="shared" ca="1" si="2"/>
        <v>1.0475E-2</v>
      </c>
      <c r="AJ16" s="2">
        <f t="shared" si="4"/>
        <v>1.048E-2</v>
      </c>
      <c r="AK16" s="2">
        <f t="shared" si="5"/>
        <v>1.0477999999999999E-2</v>
      </c>
      <c r="AL16" s="2">
        <f t="shared" ca="1" si="3"/>
        <v>1.0462000000000001E-2</v>
      </c>
    </row>
    <row r="17" spans="1:38" ht="16.5" thickTop="1" thickBot="1">
      <c r="A17" s="4" t="s">
        <v>4</v>
      </c>
      <c r="B17" s="4" t="s">
        <v>62</v>
      </c>
      <c r="C17" s="4">
        <v>82</v>
      </c>
      <c r="D17" s="8">
        <f>VALUE(IF(ISERROR(VLOOKUP($A17,[1]Simple!$D$2:$I$1061,5,FALSE)),"0",VLOOKUP($A17,[1]Simple!$D$2:$I$1061,5,FALSE)))</f>
        <v>1.0456999999999999E-2</v>
      </c>
      <c r="E17" s="8">
        <f>VALUE(IF(ISERROR(VLOOKUP($A17,[2]Simple!$D$2:$I$1061,5,FALSE)),"0",VLOOKUP($A17,[2]Simple!$D$2:$I$1061,5,FALSE)))</f>
        <v>1.0458E-2</v>
      </c>
      <c r="F17" s="8">
        <f>VALUE(IF(ISERROR(VLOOKUP($A17,[3]Simple!$D$2:$I$1061,5,FALSE)),"0",VLOOKUP($A17,[3]Simple!$D$2:$I$1061,5,FALSE)))</f>
        <v>1.0459E-2</v>
      </c>
      <c r="G17" s="8">
        <f>VALUE(IF(ISERROR(VLOOKUP($A17,[4]Simple!$D$2:$I$1061,5,FALSE)),"0",VLOOKUP($A17,[4]Simple!$D$2:$I$1061,5,FALSE)))</f>
        <v>1.0460000000000001E-2</v>
      </c>
      <c r="H17" s="8">
        <f>VALUE(IF(ISERROR(VLOOKUP($A17,[5]Simple!$D$2:$I$1061,5,FALSE)),"0",VLOOKUP($A17,[5]Simple!$D$2:$I$1061,5,FALSE)))</f>
        <v>1.0463E-2</v>
      </c>
      <c r="I17" s="8">
        <f>VALUE(IF(ISERROR(VLOOKUP($A17,[6]Simple!$D$2:$I$1061,5,FALSE)),"0",VLOOKUP($A17,[6]Simple!$D$2:$I$1061,5,FALSE)))</f>
        <v>1.0463E-2</v>
      </c>
      <c r="J17" s="8">
        <f>VALUE(IF(ISERROR(VLOOKUP($A17,[7]Simple!$D$2:$I$1061,5,FALSE)),"0",VLOOKUP($A17,[7]Simple!$D$2:$I$1061,5,FALSE)))</f>
        <v>1.0472E-2</v>
      </c>
      <c r="K17" s="8">
        <f>VALUE(IF(ISERROR(VLOOKUP($A17,[8]Simple!$D$2:$I$1061,5,FALSE)),"0",VLOOKUP($A17,[8]Simple!$D$2:$I$1061,5,FALSE)))</f>
        <v>1.0475E-2</v>
      </c>
      <c r="L17" s="8">
        <f>VALUE(IF(ISERROR(VLOOKUP($A17,[9]Simple!$D$2:$I$1061,5,FALSE)),"0",VLOOKUP($A17,[9]Simple!$D$2:$I$1061,5,FALSE)))</f>
        <v>1.0522E-2</v>
      </c>
      <c r="M17" s="8">
        <f>VALUE(IF(ISERROR(VLOOKUP($A17,[10]Simple!$D$2:$I$1061,5,FALSE)),"0",VLOOKUP($A17,[10]Simple!$D$2:$I$1061,5,FALSE)))</f>
        <v>1.0567E-2</v>
      </c>
      <c r="N17" s="8">
        <f>VALUE(IF(ISERROR(VLOOKUP($A17,[11]Simple!$D$2:$I$1061,5,FALSE)),"0",VLOOKUP($A17,[11]Simple!$D$2:$I$1061,5,FALSE)))</f>
        <v>1.0567E-2</v>
      </c>
      <c r="O17" s="8">
        <f>VALUE(IF(ISERROR(VLOOKUP($A17,[12]Simple!$D$2:$I$1061,5,FALSE)),"0",VLOOKUP($A17,[12]Simple!$D$2:$I$1061,5,FALSE)))</f>
        <v>1.0465E-2</v>
      </c>
      <c r="P17" s="8">
        <f>VALUE(IF(ISERROR(VLOOKUP($A17,[13]Simple!$D$2:$I$1061,5,FALSE)),"0",VLOOKUP($A17,[13]Simple!$D$2:$I$1061,5,FALSE)))</f>
        <v>1.0479E-2</v>
      </c>
      <c r="Q17" s="8">
        <f>VALUE(IF(ISERROR(VLOOKUP($A17,[14]Simple!$D$2:$I$1061,5,FALSE)),"0",VLOOKUP($A17,[14]Simple!$D$2:$I$1061,5,FALSE)))</f>
        <v>1.0465E-2</v>
      </c>
      <c r="R17" s="8">
        <f>VALUE(IF(ISERROR(VLOOKUP($A17,[15]Simple!$D$2:$I$1061,5,FALSE)),"0",VLOOKUP($A17,[15]Simple!$D$2:$I$1061,5,FALSE)))</f>
        <v>1.0468E-2</v>
      </c>
      <c r="S17" s="8">
        <f>VALUE(IF(ISERROR(VLOOKUP($A17,[16]Simple!$D$2:$I$1061,5,FALSE)),"0",VLOOKUP($A17,[16]Simple!$D$2:$I$1061,5,FALSE)))</f>
        <v>1.0545000000000001E-2</v>
      </c>
      <c r="T17" s="8">
        <f>VALUE(IF(ISERROR(VLOOKUP($A17,[17]Simple!$D$2:$I$1061,5,FALSE)),"0",VLOOKUP($A17,[17]Simple!$D$2:$I$1061,5,FALSE)))</f>
        <v>1.0466E-2</v>
      </c>
      <c r="U17" s="8">
        <f>VALUE(IF(ISERROR(VLOOKUP($A17,[18]Simple!$D$2:$I$1061,5,FALSE)),"0",VLOOKUP($A17,[18]Simple!$D$2:$I$1061,5,FALSE)))</f>
        <v>1.0465E-2</v>
      </c>
      <c r="V17" s="8">
        <f>VALUE(IF(ISERROR(VLOOKUP($A17,[19]Simple!$D$2:$I$1061,5,FALSE)),"0",VLOOKUP($A17,[19]Simple!$D$2:$I$1061,5,FALSE)))</f>
        <v>1.0461E-2</v>
      </c>
      <c r="W17" s="8">
        <f>VALUE(IF(ISERROR(VLOOKUP($A17,[20]Simple!$D$2:$I$1061,5,FALSE)),"0",VLOOKUP($A17,[20]Simple!$D$2:$I$1061,5,FALSE)))</f>
        <v>1.0462000000000001E-2</v>
      </c>
      <c r="X17" s="8">
        <f>VALUE(IF(ISERROR(VLOOKUP($A17,[21]Simple!$D$2:$I$1061,5,FALSE)),"0",VLOOKUP($A17,[21]Simple!$D$2:$I$1061,5,FALSE)))</f>
        <v>1.0462000000000001E-2</v>
      </c>
      <c r="Y17" s="8">
        <f>VALUE(IF(ISERROR(VLOOKUP($A17,[22]Simple!$D$2:$I$1061,5,FALSE)),"0",VLOOKUP($A17,[22]Simple!$D$2:$I$1061,5,FALSE)))</f>
        <v>1.0463E-2</v>
      </c>
      <c r="Z17" s="8">
        <f>VALUE(IF(ISERROR(VLOOKUP($A17,[23]Simple!$D$2:$I$1061,5,FALSE)),"0",VLOOKUP($A17,[23]Simple!$D$2:$I$1061,5,FALSE)))</f>
        <v>1.0463E-2</v>
      </c>
      <c r="AA17" s="8">
        <f>VALUE(IF(ISERROR(VLOOKUP($A17,[24]Simple!$D$2:$I$1061,5,FALSE)),"0",VLOOKUP($A17,[24]Simple!$D$2:$I$1061,5,FALSE)))</f>
        <v>1.0462000000000001E-2</v>
      </c>
      <c r="AB17" s="8">
        <f>VALUE(IF(ISERROR(VLOOKUP($A17,[25]Simple!$D$2:$I$1061,5,FALSE)),"0",VLOOKUP($A17,[25]Simple!$D$2:$I$1061,5,FALSE)))</f>
        <v>1.0463E-2</v>
      </c>
      <c r="AC17" s="8">
        <f>VALUE(IF(ISERROR(VLOOKUP($A17,[26]Simple!$D$2:$I$1061,5,FALSE)),"0",VLOOKUP($A17,[26]Simple!$D$2:$I$1061,5,FALSE)))</f>
        <v>1.0463E-2</v>
      </c>
      <c r="AD17" s="8">
        <f>VALUE(IF(ISERROR(VLOOKUP($A17,[27]Simple!$D$2:$I$1061,5,FALSE)),"0",VLOOKUP($A17,[27]Simple!$D$2:$I$1061,5,FALSE)))</f>
        <v>1.0461E-2</v>
      </c>
      <c r="AE17" s="8">
        <f>VALUE(IF(ISERROR(VLOOKUP($A17,[28]Simple!$D$2:$I$1061,5,FALSE)),"0",VLOOKUP($A17,[27]Simple!$D$2:$I$1061,5,FALSE)))</f>
        <v>1.0461E-2</v>
      </c>
      <c r="AF17" s="8">
        <f>VALUE(IF(ISERROR(VLOOKUP($A17,[29]Simple!$D$2:$I$1061,5,FALSE)),"0",VLOOKUP($A17,[29]Simple!$D$2:$I$1061,5,FALSE)))</f>
        <v>1.0461E-2</v>
      </c>
      <c r="AG17" s="8">
        <f>VALUE(IF(ISERROR(VLOOKUP($A17,[30]Simple!$D$2:$I$1061,5,FALSE)),"0",VLOOKUP($A17,[30]Simple!$D$2:$I$1061,5,FALSE)))</f>
        <v>1.0460000000000001E-2</v>
      </c>
      <c r="AH17" s="8">
        <f>VALUE(IF(ISERROR(VLOOKUP($A17,[31]Simple!$D$2:$I$1061,5,FALSE)),"0",VLOOKUP($A17,[31]Simple!$D$2:$I$1061,5,FALSE)))</f>
        <v>0</v>
      </c>
      <c r="AI17" s="5">
        <f t="shared" ca="1" si="2"/>
        <v>1.0475E-2</v>
      </c>
      <c r="AJ17" s="2">
        <f t="shared" si="4"/>
        <v>1.048E-2</v>
      </c>
      <c r="AK17" s="2">
        <f t="shared" si="5"/>
        <v>1.0477999999999999E-2</v>
      </c>
      <c r="AL17" s="2">
        <f t="shared" ca="1" si="3"/>
        <v>1.0462000000000001E-2</v>
      </c>
    </row>
    <row r="18" spans="1:38" ht="16.5" thickTop="1" thickBot="1">
      <c r="A18" s="4" t="s">
        <v>4</v>
      </c>
      <c r="B18" s="4" t="s">
        <v>63</v>
      </c>
      <c r="C18" s="4">
        <v>82</v>
      </c>
      <c r="D18" s="8">
        <f>VALUE(IF(ISERROR(VLOOKUP($A18,[1]Simple!$D$2:$I$1061,5,FALSE)),"0",VLOOKUP($A18,[1]Simple!$D$2:$I$1061,5,FALSE)))</f>
        <v>1.0456999999999999E-2</v>
      </c>
      <c r="E18" s="8">
        <f>VALUE(IF(ISERROR(VLOOKUP($A18,[2]Simple!$D$2:$I$1061,5,FALSE)),"0",VLOOKUP($A18,[2]Simple!$D$2:$I$1061,5,FALSE)))</f>
        <v>1.0458E-2</v>
      </c>
      <c r="F18" s="8">
        <f>VALUE(IF(ISERROR(VLOOKUP($A18,[3]Simple!$D$2:$I$1061,5,FALSE)),"0",VLOOKUP($A18,[3]Simple!$D$2:$I$1061,5,FALSE)))</f>
        <v>1.0459E-2</v>
      </c>
      <c r="G18" s="8">
        <f>VALUE(IF(ISERROR(VLOOKUP($A18,[4]Simple!$D$2:$I$1061,5,FALSE)),"0",VLOOKUP($A18,[4]Simple!$D$2:$I$1061,5,FALSE)))</f>
        <v>1.0460000000000001E-2</v>
      </c>
      <c r="H18" s="8">
        <f>VALUE(IF(ISERROR(VLOOKUP($A18,[5]Simple!$D$2:$I$1061,5,FALSE)),"0",VLOOKUP($A18,[5]Simple!$D$2:$I$1061,5,FALSE)))</f>
        <v>1.0463E-2</v>
      </c>
      <c r="I18" s="8">
        <f>VALUE(IF(ISERROR(VLOOKUP($A18,[6]Simple!$D$2:$I$1061,5,FALSE)),"0",VLOOKUP($A18,[6]Simple!$D$2:$I$1061,5,FALSE)))</f>
        <v>1.0463E-2</v>
      </c>
      <c r="J18" s="8">
        <f>VALUE(IF(ISERROR(VLOOKUP($A18,[7]Simple!$D$2:$I$1061,5,FALSE)),"0",VLOOKUP($A18,[7]Simple!$D$2:$I$1061,5,FALSE)))</f>
        <v>1.0472E-2</v>
      </c>
      <c r="K18" s="8">
        <f>VALUE(IF(ISERROR(VLOOKUP($A18,[8]Simple!$D$2:$I$1061,5,FALSE)),"0",VLOOKUP($A18,[8]Simple!$D$2:$I$1061,5,FALSE)))</f>
        <v>1.0475E-2</v>
      </c>
      <c r="L18" s="8">
        <f>VALUE(IF(ISERROR(VLOOKUP($A18,[9]Simple!$D$2:$I$1061,5,FALSE)),"0",VLOOKUP($A18,[9]Simple!$D$2:$I$1061,5,FALSE)))</f>
        <v>1.0522E-2</v>
      </c>
      <c r="M18" s="8">
        <f>VALUE(IF(ISERROR(VLOOKUP($A18,[10]Simple!$D$2:$I$1061,5,FALSE)),"0",VLOOKUP($A18,[10]Simple!$D$2:$I$1061,5,FALSE)))</f>
        <v>1.0567E-2</v>
      </c>
      <c r="N18" s="8">
        <f>VALUE(IF(ISERROR(VLOOKUP($A18,[11]Simple!$D$2:$I$1061,5,FALSE)),"0",VLOOKUP($A18,[11]Simple!$D$2:$I$1061,5,FALSE)))</f>
        <v>1.0567E-2</v>
      </c>
      <c r="O18" s="8">
        <f>VALUE(IF(ISERROR(VLOOKUP($A18,[12]Simple!$D$2:$I$1061,5,FALSE)),"0",VLOOKUP($A18,[12]Simple!$D$2:$I$1061,5,FALSE)))</f>
        <v>1.0465E-2</v>
      </c>
      <c r="P18" s="8">
        <f>VALUE(IF(ISERROR(VLOOKUP($A18,[13]Simple!$D$2:$I$1061,5,FALSE)),"0",VLOOKUP($A18,[13]Simple!$D$2:$I$1061,5,FALSE)))</f>
        <v>1.0479E-2</v>
      </c>
      <c r="Q18" s="8">
        <f>VALUE(IF(ISERROR(VLOOKUP($A18,[14]Simple!$D$2:$I$1061,5,FALSE)),"0",VLOOKUP($A18,[14]Simple!$D$2:$I$1061,5,FALSE)))</f>
        <v>1.0465E-2</v>
      </c>
      <c r="R18" s="8">
        <f>VALUE(IF(ISERROR(VLOOKUP($A18,[15]Simple!$D$2:$I$1061,5,FALSE)),"0",VLOOKUP($A18,[15]Simple!$D$2:$I$1061,5,FALSE)))</f>
        <v>1.0468E-2</v>
      </c>
      <c r="S18" s="8">
        <f>VALUE(IF(ISERROR(VLOOKUP($A18,[16]Simple!$D$2:$I$1061,5,FALSE)),"0",VLOOKUP($A18,[16]Simple!$D$2:$I$1061,5,FALSE)))</f>
        <v>1.0545000000000001E-2</v>
      </c>
      <c r="T18" s="8">
        <f>VALUE(IF(ISERROR(VLOOKUP($A18,[17]Simple!$D$2:$I$1061,5,FALSE)),"0",VLOOKUP($A18,[17]Simple!$D$2:$I$1061,5,FALSE)))</f>
        <v>1.0466E-2</v>
      </c>
      <c r="U18" s="8">
        <f>VALUE(IF(ISERROR(VLOOKUP($A18,[18]Simple!$D$2:$I$1061,5,FALSE)),"0",VLOOKUP($A18,[18]Simple!$D$2:$I$1061,5,FALSE)))</f>
        <v>1.0465E-2</v>
      </c>
      <c r="V18" s="8">
        <f>VALUE(IF(ISERROR(VLOOKUP($A18,[19]Simple!$D$2:$I$1061,5,FALSE)),"0",VLOOKUP($A18,[19]Simple!$D$2:$I$1061,5,FALSE)))</f>
        <v>1.0461E-2</v>
      </c>
      <c r="W18" s="8">
        <f>VALUE(IF(ISERROR(VLOOKUP($A18,[20]Simple!$D$2:$I$1061,5,FALSE)),"0",VLOOKUP($A18,[20]Simple!$D$2:$I$1061,5,FALSE)))</f>
        <v>1.0462000000000001E-2</v>
      </c>
      <c r="X18" s="8">
        <f>VALUE(IF(ISERROR(VLOOKUP($A18,[21]Simple!$D$2:$I$1061,5,FALSE)),"0",VLOOKUP($A18,[21]Simple!$D$2:$I$1061,5,FALSE)))</f>
        <v>1.0462000000000001E-2</v>
      </c>
      <c r="Y18" s="8">
        <f>VALUE(IF(ISERROR(VLOOKUP($A18,[22]Simple!$D$2:$I$1061,5,FALSE)),"0",VLOOKUP($A18,[22]Simple!$D$2:$I$1061,5,FALSE)))</f>
        <v>1.0463E-2</v>
      </c>
      <c r="Z18" s="8">
        <f>VALUE(IF(ISERROR(VLOOKUP($A18,[23]Simple!$D$2:$I$1061,5,FALSE)),"0",VLOOKUP($A18,[23]Simple!$D$2:$I$1061,5,FALSE)))</f>
        <v>1.0463E-2</v>
      </c>
      <c r="AA18" s="8">
        <f>VALUE(IF(ISERROR(VLOOKUP($A18,[24]Simple!$D$2:$I$1061,5,FALSE)),"0",VLOOKUP($A18,[24]Simple!$D$2:$I$1061,5,FALSE)))</f>
        <v>1.0462000000000001E-2</v>
      </c>
      <c r="AB18" s="8">
        <f>VALUE(IF(ISERROR(VLOOKUP($A18,[25]Simple!$D$2:$I$1061,5,FALSE)),"0",VLOOKUP($A18,[25]Simple!$D$2:$I$1061,5,FALSE)))</f>
        <v>1.0463E-2</v>
      </c>
      <c r="AC18" s="8">
        <f>VALUE(IF(ISERROR(VLOOKUP($A18,[26]Simple!$D$2:$I$1061,5,FALSE)),"0",VLOOKUP($A18,[26]Simple!$D$2:$I$1061,5,FALSE)))</f>
        <v>1.0463E-2</v>
      </c>
      <c r="AD18" s="8">
        <f>VALUE(IF(ISERROR(VLOOKUP($A18,[27]Simple!$D$2:$I$1061,5,FALSE)),"0",VLOOKUP($A18,[27]Simple!$D$2:$I$1061,5,FALSE)))</f>
        <v>1.0461E-2</v>
      </c>
      <c r="AE18" s="8">
        <f>VALUE(IF(ISERROR(VLOOKUP($A18,[28]Simple!$D$2:$I$1061,5,FALSE)),"0",VLOOKUP($A18,[27]Simple!$D$2:$I$1061,5,FALSE)))</f>
        <v>1.0461E-2</v>
      </c>
      <c r="AF18" s="8">
        <f>VALUE(IF(ISERROR(VLOOKUP($A18,[29]Simple!$D$2:$I$1061,5,FALSE)),"0",VLOOKUP($A18,[29]Simple!$D$2:$I$1061,5,FALSE)))</f>
        <v>1.0461E-2</v>
      </c>
      <c r="AG18" s="8">
        <f>VALUE(IF(ISERROR(VLOOKUP($A18,[30]Simple!$D$2:$I$1061,5,FALSE)),"0",VLOOKUP($A18,[30]Simple!$D$2:$I$1061,5,FALSE)))</f>
        <v>1.0460000000000001E-2</v>
      </c>
      <c r="AH18" s="8">
        <f>VALUE(IF(ISERROR(VLOOKUP($A18,[31]Simple!$D$2:$I$1061,5,FALSE)),"0",VLOOKUP($A18,[31]Simple!$D$2:$I$1061,5,FALSE)))</f>
        <v>0</v>
      </c>
      <c r="AI18" s="5">
        <f t="shared" ca="1" si="2"/>
        <v>1.0475E-2</v>
      </c>
      <c r="AJ18" s="2">
        <f t="shared" si="4"/>
        <v>1.048E-2</v>
      </c>
      <c r="AK18" s="2">
        <f t="shared" si="5"/>
        <v>1.0477999999999999E-2</v>
      </c>
      <c r="AL18" s="2">
        <f t="shared" ca="1" si="3"/>
        <v>1.0462000000000001E-2</v>
      </c>
    </row>
    <row r="19" spans="1:38" ht="16.5" thickTop="1" thickBot="1">
      <c r="A19" s="4" t="s">
        <v>4</v>
      </c>
      <c r="B19" s="4" t="s">
        <v>64</v>
      </c>
      <c r="C19" s="4">
        <v>82</v>
      </c>
      <c r="D19" s="8">
        <f>VALUE(IF(ISERROR(VLOOKUP($A19,[1]Simple!$D$2:$I$1061,5,FALSE)),"0",VLOOKUP($A19,[1]Simple!$D$2:$I$1061,5,FALSE)))</f>
        <v>1.0456999999999999E-2</v>
      </c>
      <c r="E19" s="8">
        <f>VALUE(IF(ISERROR(VLOOKUP($A19,[2]Simple!$D$2:$I$1061,5,FALSE)),"0",VLOOKUP($A19,[2]Simple!$D$2:$I$1061,5,FALSE)))</f>
        <v>1.0458E-2</v>
      </c>
      <c r="F19" s="8">
        <f>VALUE(IF(ISERROR(VLOOKUP($A19,[3]Simple!$D$2:$I$1061,5,FALSE)),"0",VLOOKUP($A19,[3]Simple!$D$2:$I$1061,5,FALSE)))</f>
        <v>1.0459E-2</v>
      </c>
      <c r="G19" s="8">
        <f>VALUE(IF(ISERROR(VLOOKUP($A19,[4]Simple!$D$2:$I$1061,5,FALSE)),"0",VLOOKUP($A19,[4]Simple!$D$2:$I$1061,5,FALSE)))</f>
        <v>1.0460000000000001E-2</v>
      </c>
      <c r="H19" s="8">
        <f>VALUE(IF(ISERROR(VLOOKUP($A19,[5]Simple!$D$2:$I$1061,5,FALSE)),"0",VLOOKUP($A19,[5]Simple!$D$2:$I$1061,5,FALSE)))</f>
        <v>1.0463E-2</v>
      </c>
      <c r="I19" s="8">
        <f>VALUE(IF(ISERROR(VLOOKUP($A19,[6]Simple!$D$2:$I$1061,5,FALSE)),"0",VLOOKUP($A19,[6]Simple!$D$2:$I$1061,5,FALSE)))</f>
        <v>1.0463E-2</v>
      </c>
      <c r="J19" s="8">
        <f>VALUE(IF(ISERROR(VLOOKUP($A19,[7]Simple!$D$2:$I$1061,5,FALSE)),"0",VLOOKUP($A19,[7]Simple!$D$2:$I$1061,5,FALSE)))</f>
        <v>1.0472E-2</v>
      </c>
      <c r="K19" s="8">
        <f>VALUE(IF(ISERROR(VLOOKUP($A19,[8]Simple!$D$2:$I$1061,5,FALSE)),"0",VLOOKUP($A19,[8]Simple!$D$2:$I$1061,5,FALSE)))</f>
        <v>1.0475E-2</v>
      </c>
      <c r="L19" s="8">
        <f>VALUE(IF(ISERROR(VLOOKUP($A19,[9]Simple!$D$2:$I$1061,5,FALSE)),"0",VLOOKUP($A19,[9]Simple!$D$2:$I$1061,5,FALSE)))</f>
        <v>1.0522E-2</v>
      </c>
      <c r="M19" s="8">
        <f>VALUE(IF(ISERROR(VLOOKUP($A19,[10]Simple!$D$2:$I$1061,5,FALSE)),"0",VLOOKUP($A19,[10]Simple!$D$2:$I$1061,5,FALSE)))</f>
        <v>1.0567E-2</v>
      </c>
      <c r="N19" s="8">
        <f>VALUE(IF(ISERROR(VLOOKUP($A19,[11]Simple!$D$2:$I$1061,5,FALSE)),"0",VLOOKUP($A19,[11]Simple!$D$2:$I$1061,5,FALSE)))</f>
        <v>1.0567E-2</v>
      </c>
      <c r="O19" s="8">
        <f>VALUE(IF(ISERROR(VLOOKUP($A19,[12]Simple!$D$2:$I$1061,5,FALSE)),"0",VLOOKUP($A19,[12]Simple!$D$2:$I$1061,5,FALSE)))</f>
        <v>1.0465E-2</v>
      </c>
      <c r="P19" s="8">
        <f>VALUE(IF(ISERROR(VLOOKUP($A19,[13]Simple!$D$2:$I$1061,5,FALSE)),"0",VLOOKUP($A19,[13]Simple!$D$2:$I$1061,5,FALSE)))</f>
        <v>1.0479E-2</v>
      </c>
      <c r="Q19" s="8">
        <f>VALUE(IF(ISERROR(VLOOKUP($A19,[14]Simple!$D$2:$I$1061,5,FALSE)),"0",VLOOKUP($A19,[14]Simple!$D$2:$I$1061,5,FALSE)))</f>
        <v>1.0465E-2</v>
      </c>
      <c r="R19" s="8">
        <f>VALUE(IF(ISERROR(VLOOKUP($A19,[15]Simple!$D$2:$I$1061,5,FALSE)),"0",VLOOKUP($A19,[15]Simple!$D$2:$I$1061,5,FALSE)))</f>
        <v>1.0468E-2</v>
      </c>
      <c r="S19" s="8">
        <f>VALUE(IF(ISERROR(VLOOKUP($A19,[16]Simple!$D$2:$I$1061,5,FALSE)),"0",VLOOKUP($A19,[16]Simple!$D$2:$I$1061,5,FALSE)))</f>
        <v>1.0545000000000001E-2</v>
      </c>
      <c r="T19" s="8">
        <f>VALUE(IF(ISERROR(VLOOKUP($A19,[17]Simple!$D$2:$I$1061,5,FALSE)),"0",VLOOKUP($A19,[17]Simple!$D$2:$I$1061,5,FALSE)))</f>
        <v>1.0466E-2</v>
      </c>
      <c r="U19" s="8">
        <f>VALUE(IF(ISERROR(VLOOKUP($A19,[18]Simple!$D$2:$I$1061,5,FALSE)),"0",VLOOKUP($A19,[18]Simple!$D$2:$I$1061,5,FALSE)))</f>
        <v>1.0465E-2</v>
      </c>
      <c r="V19" s="8">
        <f>VALUE(IF(ISERROR(VLOOKUP($A19,[19]Simple!$D$2:$I$1061,5,FALSE)),"0",VLOOKUP($A19,[19]Simple!$D$2:$I$1061,5,FALSE)))</f>
        <v>1.0461E-2</v>
      </c>
      <c r="W19" s="8">
        <f>VALUE(IF(ISERROR(VLOOKUP($A19,[20]Simple!$D$2:$I$1061,5,FALSE)),"0",VLOOKUP($A19,[20]Simple!$D$2:$I$1061,5,FALSE)))</f>
        <v>1.0462000000000001E-2</v>
      </c>
      <c r="X19" s="8">
        <f>VALUE(IF(ISERROR(VLOOKUP($A19,[21]Simple!$D$2:$I$1061,5,FALSE)),"0",VLOOKUP($A19,[21]Simple!$D$2:$I$1061,5,FALSE)))</f>
        <v>1.0462000000000001E-2</v>
      </c>
      <c r="Y19" s="8">
        <f>VALUE(IF(ISERROR(VLOOKUP($A19,[22]Simple!$D$2:$I$1061,5,FALSE)),"0",VLOOKUP($A19,[22]Simple!$D$2:$I$1061,5,FALSE)))</f>
        <v>1.0463E-2</v>
      </c>
      <c r="Z19" s="8">
        <f>VALUE(IF(ISERROR(VLOOKUP($A19,[23]Simple!$D$2:$I$1061,5,FALSE)),"0",VLOOKUP($A19,[23]Simple!$D$2:$I$1061,5,FALSE)))</f>
        <v>1.0463E-2</v>
      </c>
      <c r="AA19" s="8">
        <f>VALUE(IF(ISERROR(VLOOKUP($A19,[24]Simple!$D$2:$I$1061,5,FALSE)),"0",VLOOKUP($A19,[24]Simple!$D$2:$I$1061,5,FALSE)))</f>
        <v>1.0462000000000001E-2</v>
      </c>
      <c r="AB19" s="8">
        <f>VALUE(IF(ISERROR(VLOOKUP($A19,[25]Simple!$D$2:$I$1061,5,FALSE)),"0",VLOOKUP($A19,[25]Simple!$D$2:$I$1061,5,FALSE)))</f>
        <v>1.0463E-2</v>
      </c>
      <c r="AC19" s="8">
        <f>VALUE(IF(ISERROR(VLOOKUP($A19,[26]Simple!$D$2:$I$1061,5,FALSE)),"0",VLOOKUP($A19,[26]Simple!$D$2:$I$1061,5,FALSE)))</f>
        <v>1.0463E-2</v>
      </c>
      <c r="AD19" s="8">
        <f>VALUE(IF(ISERROR(VLOOKUP($A19,[27]Simple!$D$2:$I$1061,5,FALSE)),"0",VLOOKUP($A19,[27]Simple!$D$2:$I$1061,5,FALSE)))</f>
        <v>1.0461E-2</v>
      </c>
      <c r="AE19" s="8">
        <f>VALUE(IF(ISERROR(VLOOKUP($A19,[28]Simple!$D$2:$I$1061,5,FALSE)),"0",VLOOKUP($A19,[27]Simple!$D$2:$I$1061,5,FALSE)))</f>
        <v>1.0461E-2</v>
      </c>
      <c r="AF19" s="8">
        <f>VALUE(IF(ISERROR(VLOOKUP($A19,[29]Simple!$D$2:$I$1061,5,FALSE)),"0",VLOOKUP($A19,[29]Simple!$D$2:$I$1061,5,FALSE)))</f>
        <v>1.0461E-2</v>
      </c>
      <c r="AG19" s="8">
        <f>VALUE(IF(ISERROR(VLOOKUP($A19,[30]Simple!$D$2:$I$1061,5,FALSE)),"0",VLOOKUP($A19,[30]Simple!$D$2:$I$1061,5,FALSE)))</f>
        <v>1.0460000000000001E-2</v>
      </c>
      <c r="AH19" s="8">
        <f>VALUE(IF(ISERROR(VLOOKUP($A19,[31]Simple!$D$2:$I$1061,5,FALSE)),"0",VLOOKUP($A19,[31]Simple!$D$2:$I$1061,5,FALSE)))</f>
        <v>0</v>
      </c>
      <c r="AI19" s="5">
        <f t="shared" ca="1" si="2"/>
        <v>1.0475E-2</v>
      </c>
      <c r="AJ19" s="2">
        <f t="shared" si="4"/>
        <v>1.048E-2</v>
      </c>
      <c r="AK19" s="2">
        <f t="shared" si="5"/>
        <v>1.0477999999999999E-2</v>
      </c>
      <c r="AL19" s="2">
        <f t="shared" ca="1" si="3"/>
        <v>1.0462000000000001E-2</v>
      </c>
    </row>
    <row r="20" spans="1:38" ht="16.5" thickTop="1" thickBot="1">
      <c r="A20" s="4" t="s">
        <v>5</v>
      </c>
      <c r="B20" s="4" t="s">
        <v>23</v>
      </c>
      <c r="C20" s="4">
        <v>82</v>
      </c>
      <c r="D20" s="8">
        <f>VALUE(IF(ISERROR(VLOOKUP($A20,[1]Simple!$D$2:$I$1061,5,FALSE)),"0",VLOOKUP($A20,[1]Simple!$D$2:$I$1061,5,FALSE)))</f>
        <v>1.0456999999999999E-2</v>
      </c>
      <c r="E20" s="8">
        <f>VALUE(IF(ISERROR(VLOOKUP($A20,[2]Simple!$D$2:$I$1061,5,FALSE)),"0",VLOOKUP($A20,[2]Simple!$D$2:$I$1061,5,FALSE)))</f>
        <v>1.0458E-2</v>
      </c>
      <c r="F20" s="8">
        <f>VALUE(IF(ISERROR(VLOOKUP($A20,[3]Simple!$D$2:$I$1061,5,FALSE)),"0",VLOOKUP($A20,[3]Simple!$D$2:$I$1061,5,FALSE)))</f>
        <v>1.0459E-2</v>
      </c>
      <c r="G20" s="8">
        <f>VALUE(IF(ISERROR(VLOOKUP($A20,[4]Simple!$D$2:$I$1061,5,FALSE)),"0",VLOOKUP($A20,[4]Simple!$D$2:$I$1061,5,FALSE)))</f>
        <v>1.0460000000000001E-2</v>
      </c>
      <c r="H20" s="8">
        <f>VALUE(IF(ISERROR(VLOOKUP($A20,[5]Simple!$D$2:$I$1061,5,FALSE)),"0",VLOOKUP($A20,[5]Simple!$D$2:$I$1061,5,FALSE)))</f>
        <v>1.0463E-2</v>
      </c>
      <c r="I20" s="8">
        <f>VALUE(IF(ISERROR(VLOOKUP($A20,[6]Simple!$D$2:$I$1061,5,FALSE)),"0",VLOOKUP($A20,[6]Simple!$D$2:$I$1061,5,FALSE)))</f>
        <v>1.0463E-2</v>
      </c>
      <c r="J20" s="8">
        <f>VALUE(IF(ISERROR(VLOOKUP($A20,[7]Simple!$D$2:$I$1061,5,FALSE)),"0",VLOOKUP($A20,[7]Simple!$D$2:$I$1061,5,FALSE)))</f>
        <v>1.0472E-2</v>
      </c>
      <c r="K20" s="8">
        <f>VALUE(IF(ISERROR(VLOOKUP($A20,[8]Simple!$D$2:$I$1061,5,FALSE)),"0",VLOOKUP($A20,[8]Simple!$D$2:$I$1061,5,FALSE)))</f>
        <v>1.0475E-2</v>
      </c>
      <c r="L20" s="8">
        <f>VALUE(IF(ISERROR(VLOOKUP($A20,[9]Simple!$D$2:$I$1061,5,FALSE)),"0",VLOOKUP($A20,[9]Simple!$D$2:$I$1061,5,FALSE)))</f>
        <v>1.0522E-2</v>
      </c>
      <c r="M20" s="8">
        <f>VALUE(IF(ISERROR(VLOOKUP($A20,[10]Simple!$D$2:$I$1061,5,FALSE)),"0",VLOOKUP($A20,[10]Simple!$D$2:$I$1061,5,FALSE)))</f>
        <v>1.0567E-2</v>
      </c>
      <c r="N20" s="8">
        <f>VALUE(IF(ISERROR(VLOOKUP($A20,[11]Simple!$D$2:$I$1061,5,FALSE)),"0",VLOOKUP($A20,[11]Simple!$D$2:$I$1061,5,FALSE)))</f>
        <v>1.0567E-2</v>
      </c>
      <c r="O20" s="8">
        <f>VALUE(IF(ISERROR(VLOOKUP($A20,[12]Simple!$D$2:$I$1061,5,FALSE)),"0",VLOOKUP($A20,[12]Simple!$D$2:$I$1061,5,FALSE)))</f>
        <v>1.0465E-2</v>
      </c>
      <c r="P20" s="8">
        <f>VALUE(IF(ISERROR(VLOOKUP($A20,[13]Simple!$D$2:$I$1061,5,FALSE)),"0",VLOOKUP($A20,[13]Simple!$D$2:$I$1061,5,FALSE)))</f>
        <v>1.0479E-2</v>
      </c>
      <c r="Q20" s="8">
        <f>VALUE(IF(ISERROR(VLOOKUP($A20,[14]Simple!$D$2:$I$1061,5,FALSE)),"0",VLOOKUP($A20,[14]Simple!$D$2:$I$1061,5,FALSE)))</f>
        <v>1.0465E-2</v>
      </c>
      <c r="R20" s="8">
        <f>VALUE(IF(ISERROR(VLOOKUP($A20,[15]Simple!$D$2:$I$1061,5,FALSE)),"0",VLOOKUP($A20,[15]Simple!$D$2:$I$1061,5,FALSE)))</f>
        <v>1.0468E-2</v>
      </c>
      <c r="S20" s="8">
        <f>VALUE(IF(ISERROR(VLOOKUP($A20,[16]Simple!$D$2:$I$1061,5,FALSE)),"0",VLOOKUP($A20,[16]Simple!$D$2:$I$1061,5,FALSE)))</f>
        <v>1.0545000000000001E-2</v>
      </c>
      <c r="T20" s="8">
        <f>VALUE(IF(ISERROR(VLOOKUP($A20,[17]Simple!$D$2:$I$1061,5,FALSE)),"0",VLOOKUP($A20,[17]Simple!$D$2:$I$1061,5,FALSE)))</f>
        <v>1.0466E-2</v>
      </c>
      <c r="U20" s="8">
        <f>VALUE(IF(ISERROR(VLOOKUP($A20,[18]Simple!$D$2:$I$1061,5,FALSE)),"0",VLOOKUP($A20,[18]Simple!$D$2:$I$1061,5,FALSE)))</f>
        <v>1.0465E-2</v>
      </c>
      <c r="V20" s="8">
        <f>VALUE(IF(ISERROR(VLOOKUP($A20,[19]Simple!$D$2:$I$1061,5,FALSE)),"0",VLOOKUP($A20,[19]Simple!$D$2:$I$1061,5,FALSE)))</f>
        <v>1.0461E-2</v>
      </c>
      <c r="W20" s="8">
        <f>VALUE(IF(ISERROR(VLOOKUP($A20,[20]Simple!$D$2:$I$1061,5,FALSE)),"0",VLOOKUP($A20,[20]Simple!$D$2:$I$1061,5,FALSE)))</f>
        <v>1.0462000000000001E-2</v>
      </c>
      <c r="X20" s="8">
        <f>VALUE(IF(ISERROR(VLOOKUP($A20,[21]Simple!$D$2:$I$1061,5,FALSE)),"0",VLOOKUP($A20,[21]Simple!$D$2:$I$1061,5,FALSE)))</f>
        <v>1.0462000000000001E-2</v>
      </c>
      <c r="Y20" s="8">
        <f>VALUE(IF(ISERROR(VLOOKUP($A20,[22]Simple!$D$2:$I$1061,5,FALSE)),"0",VLOOKUP($A20,[22]Simple!$D$2:$I$1061,5,FALSE)))</f>
        <v>1.0463E-2</v>
      </c>
      <c r="Z20" s="8">
        <f>VALUE(IF(ISERROR(VLOOKUP($A20,[23]Simple!$D$2:$I$1061,5,FALSE)),"0",VLOOKUP($A20,[23]Simple!$D$2:$I$1061,5,FALSE)))</f>
        <v>1.0463E-2</v>
      </c>
      <c r="AA20" s="8">
        <f>VALUE(IF(ISERROR(VLOOKUP($A20,[24]Simple!$D$2:$I$1061,5,FALSE)),"0",VLOOKUP($A20,[24]Simple!$D$2:$I$1061,5,FALSE)))</f>
        <v>1.0462000000000001E-2</v>
      </c>
      <c r="AB20" s="8">
        <f>VALUE(IF(ISERROR(VLOOKUP($A20,[25]Simple!$D$2:$I$1061,5,FALSE)),"0",VLOOKUP($A20,[25]Simple!$D$2:$I$1061,5,FALSE)))</f>
        <v>1.0463E-2</v>
      </c>
      <c r="AC20" s="8">
        <f>VALUE(IF(ISERROR(VLOOKUP($A20,[26]Simple!$D$2:$I$1061,5,FALSE)),"0",VLOOKUP($A20,[26]Simple!$D$2:$I$1061,5,FALSE)))</f>
        <v>1.0463E-2</v>
      </c>
      <c r="AD20" s="8">
        <f>VALUE(IF(ISERROR(VLOOKUP($A20,[27]Simple!$D$2:$I$1061,5,FALSE)),"0",VLOOKUP($A20,[27]Simple!$D$2:$I$1061,5,FALSE)))</f>
        <v>1.0461E-2</v>
      </c>
      <c r="AE20" s="8">
        <f>VALUE(IF(ISERROR(VLOOKUP($A20,[28]Simple!$D$2:$I$1061,5,FALSE)),"0",VLOOKUP($A20,[27]Simple!$D$2:$I$1061,5,FALSE)))</f>
        <v>1.0461E-2</v>
      </c>
      <c r="AF20" s="8">
        <f>VALUE(IF(ISERROR(VLOOKUP($A20,[29]Simple!$D$2:$I$1061,5,FALSE)),"0",VLOOKUP($A20,[29]Simple!$D$2:$I$1061,5,FALSE)))</f>
        <v>1.0461E-2</v>
      </c>
      <c r="AG20" s="8">
        <f>VALUE(IF(ISERROR(VLOOKUP($A20,[30]Simple!$D$2:$I$1061,5,FALSE)),"0",VLOOKUP($A20,[30]Simple!$D$2:$I$1061,5,FALSE)))</f>
        <v>1.0460000000000001E-2</v>
      </c>
      <c r="AH20" s="8">
        <f>VALUE(IF(ISERROR(VLOOKUP($A20,[31]Simple!$D$2:$I$1061,5,FALSE)),"0",VLOOKUP($A20,[31]Simple!$D$2:$I$1061,5,FALSE)))</f>
        <v>0</v>
      </c>
      <c r="AI20" s="5">
        <f t="shared" ca="1" si="2"/>
        <v>1.0475E-2</v>
      </c>
      <c r="AJ20" s="2">
        <f t="shared" si="4"/>
        <v>1.048E-2</v>
      </c>
      <c r="AK20" s="2">
        <f t="shared" si="5"/>
        <v>1.0477999999999999E-2</v>
      </c>
      <c r="AL20" s="2">
        <f t="shared" ca="1" si="3"/>
        <v>1.0462000000000001E-2</v>
      </c>
    </row>
    <row r="21" spans="1:38" ht="16.5" thickTop="1" thickBot="1">
      <c r="A21" s="4" t="s">
        <v>5</v>
      </c>
      <c r="B21" s="4" t="s">
        <v>65</v>
      </c>
      <c r="C21" s="4">
        <v>82</v>
      </c>
      <c r="D21" s="8">
        <f>VALUE(IF(ISERROR(VLOOKUP($A21,[1]Simple!$D$2:$I$1061,5,FALSE)),"0",VLOOKUP($A21,[1]Simple!$D$2:$I$1061,5,FALSE)))</f>
        <v>1.0456999999999999E-2</v>
      </c>
      <c r="E21" s="8">
        <f>VALUE(IF(ISERROR(VLOOKUP($A21,[2]Simple!$D$2:$I$1061,5,FALSE)),"0",VLOOKUP($A21,[2]Simple!$D$2:$I$1061,5,FALSE)))</f>
        <v>1.0458E-2</v>
      </c>
      <c r="F21" s="8">
        <f>VALUE(IF(ISERROR(VLOOKUP($A21,[3]Simple!$D$2:$I$1061,5,FALSE)),"0",VLOOKUP($A21,[3]Simple!$D$2:$I$1061,5,FALSE)))</f>
        <v>1.0459E-2</v>
      </c>
      <c r="G21" s="8">
        <f>VALUE(IF(ISERROR(VLOOKUP($A21,[4]Simple!$D$2:$I$1061,5,FALSE)),"0",VLOOKUP($A21,[4]Simple!$D$2:$I$1061,5,FALSE)))</f>
        <v>1.0460000000000001E-2</v>
      </c>
      <c r="H21" s="8">
        <f>VALUE(IF(ISERROR(VLOOKUP($A21,[5]Simple!$D$2:$I$1061,5,FALSE)),"0",VLOOKUP($A21,[5]Simple!$D$2:$I$1061,5,FALSE)))</f>
        <v>1.0463E-2</v>
      </c>
      <c r="I21" s="8">
        <f>VALUE(IF(ISERROR(VLOOKUP($A21,[6]Simple!$D$2:$I$1061,5,FALSE)),"0",VLOOKUP($A21,[6]Simple!$D$2:$I$1061,5,FALSE)))</f>
        <v>1.0463E-2</v>
      </c>
      <c r="J21" s="8">
        <f>VALUE(IF(ISERROR(VLOOKUP($A21,[7]Simple!$D$2:$I$1061,5,FALSE)),"0",VLOOKUP($A21,[7]Simple!$D$2:$I$1061,5,FALSE)))</f>
        <v>1.0472E-2</v>
      </c>
      <c r="K21" s="8">
        <f>VALUE(IF(ISERROR(VLOOKUP($A21,[8]Simple!$D$2:$I$1061,5,FALSE)),"0",VLOOKUP($A21,[8]Simple!$D$2:$I$1061,5,FALSE)))</f>
        <v>1.0475E-2</v>
      </c>
      <c r="L21" s="8">
        <f>VALUE(IF(ISERROR(VLOOKUP($A21,[9]Simple!$D$2:$I$1061,5,FALSE)),"0",VLOOKUP($A21,[9]Simple!$D$2:$I$1061,5,FALSE)))</f>
        <v>1.0522E-2</v>
      </c>
      <c r="M21" s="8">
        <f>VALUE(IF(ISERROR(VLOOKUP($A21,[10]Simple!$D$2:$I$1061,5,FALSE)),"0",VLOOKUP($A21,[10]Simple!$D$2:$I$1061,5,FALSE)))</f>
        <v>1.0567E-2</v>
      </c>
      <c r="N21" s="8">
        <f>VALUE(IF(ISERROR(VLOOKUP($A21,[11]Simple!$D$2:$I$1061,5,FALSE)),"0",VLOOKUP($A21,[11]Simple!$D$2:$I$1061,5,FALSE)))</f>
        <v>1.0567E-2</v>
      </c>
      <c r="O21" s="8">
        <f>VALUE(IF(ISERROR(VLOOKUP($A21,[12]Simple!$D$2:$I$1061,5,FALSE)),"0",VLOOKUP($A21,[12]Simple!$D$2:$I$1061,5,FALSE)))</f>
        <v>1.0465E-2</v>
      </c>
      <c r="P21" s="8">
        <f>VALUE(IF(ISERROR(VLOOKUP($A21,[13]Simple!$D$2:$I$1061,5,FALSE)),"0",VLOOKUP($A21,[13]Simple!$D$2:$I$1061,5,FALSE)))</f>
        <v>1.0479E-2</v>
      </c>
      <c r="Q21" s="8">
        <f>VALUE(IF(ISERROR(VLOOKUP($A21,[14]Simple!$D$2:$I$1061,5,FALSE)),"0",VLOOKUP($A21,[14]Simple!$D$2:$I$1061,5,FALSE)))</f>
        <v>1.0465E-2</v>
      </c>
      <c r="R21" s="8">
        <f>VALUE(IF(ISERROR(VLOOKUP($A21,[15]Simple!$D$2:$I$1061,5,FALSE)),"0",VLOOKUP($A21,[15]Simple!$D$2:$I$1061,5,FALSE)))</f>
        <v>1.0468E-2</v>
      </c>
      <c r="S21" s="8">
        <f>VALUE(IF(ISERROR(VLOOKUP($A21,[16]Simple!$D$2:$I$1061,5,FALSE)),"0",VLOOKUP($A21,[16]Simple!$D$2:$I$1061,5,FALSE)))</f>
        <v>1.0545000000000001E-2</v>
      </c>
      <c r="T21" s="8">
        <f>VALUE(IF(ISERROR(VLOOKUP($A21,[17]Simple!$D$2:$I$1061,5,FALSE)),"0",VLOOKUP($A21,[17]Simple!$D$2:$I$1061,5,FALSE)))</f>
        <v>1.0466E-2</v>
      </c>
      <c r="U21" s="8">
        <f>VALUE(IF(ISERROR(VLOOKUP($A21,[18]Simple!$D$2:$I$1061,5,FALSE)),"0",VLOOKUP($A21,[18]Simple!$D$2:$I$1061,5,FALSE)))</f>
        <v>1.0465E-2</v>
      </c>
      <c r="V21" s="8">
        <f>VALUE(IF(ISERROR(VLOOKUP($A21,[19]Simple!$D$2:$I$1061,5,FALSE)),"0",VLOOKUP($A21,[19]Simple!$D$2:$I$1061,5,FALSE)))</f>
        <v>1.0461E-2</v>
      </c>
      <c r="W21" s="8">
        <f>VALUE(IF(ISERROR(VLOOKUP($A21,[20]Simple!$D$2:$I$1061,5,FALSE)),"0",VLOOKUP($A21,[20]Simple!$D$2:$I$1061,5,FALSE)))</f>
        <v>1.0462000000000001E-2</v>
      </c>
      <c r="X21" s="8">
        <f>VALUE(IF(ISERROR(VLOOKUP($A21,[21]Simple!$D$2:$I$1061,5,FALSE)),"0",VLOOKUP($A21,[21]Simple!$D$2:$I$1061,5,FALSE)))</f>
        <v>1.0462000000000001E-2</v>
      </c>
      <c r="Y21" s="8">
        <f>VALUE(IF(ISERROR(VLOOKUP($A21,[22]Simple!$D$2:$I$1061,5,FALSE)),"0",VLOOKUP($A21,[22]Simple!$D$2:$I$1061,5,FALSE)))</f>
        <v>1.0463E-2</v>
      </c>
      <c r="Z21" s="8">
        <f>VALUE(IF(ISERROR(VLOOKUP($A21,[23]Simple!$D$2:$I$1061,5,FALSE)),"0",VLOOKUP($A21,[23]Simple!$D$2:$I$1061,5,FALSE)))</f>
        <v>1.0463E-2</v>
      </c>
      <c r="AA21" s="8">
        <f>VALUE(IF(ISERROR(VLOOKUP($A21,[24]Simple!$D$2:$I$1061,5,FALSE)),"0",VLOOKUP($A21,[24]Simple!$D$2:$I$1061,5,FALSE)))</f>
        <v>1.0462000000000001E-2</v>
      </c>
      <c r="AB21" s="8">
        <f>VALUE(IF(ISERROR(VLOOKUP($A21,[25]Simple!$D$2:$I$1061,5,FALSE)),"0",VLOOKUP($A21,[25]Simple!$D$2:$I$1061,5,FALSE)))</f>
        <v>1.0463E-2</v>
      </c>
      <c r="AC21" s="8">
        <f>VALUE(IF(ISERROR(VLOOKUP($A21,[26]Simple!$D$2:$I$1061,5,FALSE)),"0",VLOOKUP($A21,[26]Simple!$D$2:$I$1061,5,FALSE)))</f>
        <v>1.0463E-2</v>
      </c>
      <c r="AD21" s="8">
        <f>VALUE(IF(ISERROR(VLOOKUP($A21,[27]Simple!$D$2:$I$1061,5,FALSE)),"0",VLOOKUP($A21,[27]Simple!$D$2:$I$1061,5,FALSE)))</f>
        <v>1.0461E-2</v>
      </c>
      <c r="AE21" s="8">
        <f>VALUE(IF(ISERROR(VLOOKUP($A21,[28]Simple!$D$2:$I$1061,5,FALSE)),"0",VLOOKUP($A21,[27]Simple!$D$2:$I$1061,5,FALSE)))</f>
        <v>1.0461E-2</v>
      </c>
      <c r="AF21" s="8">
        <f>VALUE(IF(ISERROR(VLOOKUP($A21,[29]Simple!$D$2:$I$1061,5,FALSE)),"0",VLOOKUP($A21,[29]Simple!$D$2:$I$1061,5,FALSE)))</f>
        <v>1.0461E-2</v>
      </c>
      <c r="AG21" s="8">
        <f>VALUE(IF(ISERROR(VLOOKUP($A21,[30]Simple!$D$2:$I$1061,5,FALSE)),"0",VLOOKUP($A21,[30]Simple!$D$2:$I$1061,5,FALSE)))</f>
        <v>1.0460000000000001E-2</v>
      </c>
      <c r="AH21" s="8">
        <f>VALUE(IF(ISERROR(VLOOKUP($A21,[31]Simple!$D$2:$I$1061,5,FALSE)),"0",VLOOKUP($A21,[31]Simple!$D$2:$I$1061,5,FALSE)))</f>
        <v>0</v>
      </c>
      <c r="AI21" s="5">
        <f t="shared" ca="1" si="2"/>
        <v>1.0475E-2</v>
      </c>
      <c r="AJ21" s="2">
        <f t="shared" si="4"/>
        <v>1.048E-2</v>
      </c>
      <c r="AK21" s="2">
        <f t="shared" si="5"/>
        <v>1.0477999999999999E-2</v>
      </c>
      <c r="AL21" s="2">
        <f t="shared" ca="1" si="3"/>
        <v>1.0462000000000001E-2</v>
      </c>
    </row>
    <row r="22" spans="1:38" ht="16.5" thickTop="1" thickBot="1">
      <c r="A22" s="4" t="s">
        <v>5</v>
      </c>
      <c r="B22" s="4" t="s">
        <v>66</v>
      </c>
      <c r="C22" s="4">
        <v>82</v>
      </c>
      <c r="D22" s="8">
        <f>VALUE(IF(ISERROR(VLOOKUP($A22,[1]Simple!$D$2:$I$1061,5,FALSE)),"0",VLOOKUP($A22,[1]Simple!$D$2:$I$1061,5,FALSE)))</f>
        <v>1.0456999999999999E-2</v>
      </c>
      <c r="E22" s="8">
        <f>VALUE(IF(ISERROR(VLOOKUP($A22,[2]Simple!$D$2:$I$1061,5,FALSE)),"0",VLOOKUP($A22,[2]Simple!$D$2:$I$1061,5,FALSE)))</f>
        <v>1.0458E-2</v>
      </c>
      <c r="F22" s="8">
        <f>VALUE(IF(ISERROR(VLOOKUP($A22,[3]Simple!$D$2:$I$1061,5,FALSE)),"0",VLOOKUP($A22,[3]Simple!$D$2:$I$1061,5,FALSE)))</f>
        <v>1.0459E-2</v>
      </c>
      <c r="G22" s="8">
        <f>VALUE(IF(ISERROR(VLOOKUP($A22,[4]Simple!$D$2:$I$1061,5,FALSE)),"0",VLOOKUP($A22,[4]Simple!$D$2:$I$1061,5,FALSE)))</f>
        <v>1.0460000000000001E-2</v>
      </c>
      <c r="H22" s="8">
        <f>VALUE(IF(ISERROR(VLOOKUP($A22,[5]Simple!$D$2:$I$1061,5,FALSE)),"0",VLOOKUP($A22,[5]Simple!$D$2:$I$1061,5,FALSE)))</f>
        <v>1.0463E-2</v>
      </c>
      <c r="I22" s="8">
        <f>VALUE(IF(ISERROR(VLOOKUP($A22,[6]Simple!$D$2:$I$1061,5,FALSE)),"0",VLOOKUP($A22,[6]Simple!$D$2:$I$1061,5,FALSE)))</f>
        <v>1.0463E-2</v>
      </c>
      <c r="J22" s="8">
        <f>VALUE(IF(ISERROR(VLOOKUP($A22,[7]Simple!$D$2:$I$1061,5,FALSE)),"0",VLOOKUP($A22,[7]Simple!$D$2:$I$1061,5,FALSE)))</f>
        <v>1.0472E-2</v>
      </c>
      <c r="K22" s="8">
        <f>VALUE(IF(ISERROR(VLOOKUP($A22,[8]Simple!$D$2:$I$1061,5,FALSE)),"0",VLOOKUP($A22,[8]Simple!$D$2:$I$1061,5,FALSE)))</f>
        <v>1.0475E-2</v>
      </c>
      <c r="L22" s="8">
        <f>VALUE(IF(ISERROR(VLOOKUP($A22,[9]Simple!$D$2:$I$1061,5,FALSE)),"0",VLOOKUP($A22,[9]Simple!$D$2:$I$1061,5,FALSE)))</f>
        <v>1.0522E-2</v>
      </c>
      <c r="M22" s="8">
        <f>VALUE(IF(ISERROR(VLOOKUP($A22,[10]Simple!$D$2:$I$1061,5,FALSE)),"0",VLOOKUP($A22,[10]Simple!$D$2:$I$1061,5,FALSE)))</f>
        <v>1.0567E-2</v>
      </c>
      <c r="N22" s="8">
        <f>VALUE(IF(ISERROR(VLOOKUP($A22,[11]Simple!$D$2:$I$1061,5,FALSE)),"0",VLOOKUP($A22,[11]Simple!$D$2:$I$1061,5,FALSE)))</f>
        <v>1.0567E-2</v>
      </c>
      <c r="O22" s="8">
        <f>VALUE(IF(ISERROR(VLOOKUP($A22,[12]Simple!$D$2:$I$1061,5,FALSE)),"0",VLOOKUP($A22,[12]Simple!$D$2:$I$1061,5,FALSE)))</f>
        <v>1.0465E-2</v>
      </c>
      <c r="P22" s="8">
        <f>VALUE(IF(ISERROR(VLOOKUP($A22,[13]Simple!$D$2:$I$1061,5,FALSE)),"0",VLOOKUP($A22,[13]Simple!$D$2:$I$1061,5,FALSE)))</f>
        <v>1.0479E-2</v>
      </c>
      <c r="Q22" s="8">
        <f>VALUE(IF(ISERROR(VLOOKUP($A22,[14]Simple!$D$2:$I$1061,5,FALSE)),"0",VLOOKUP($A22,[14]Simple!$D$2:$I$1061,5,FALSE)))</f>
        <v>1.0465E-2</v>
      </c>
      <c r="R22" s="8">
        <f>VALUE(IF(ISERROR(VLOOKUP($A22,[15]Simple!$D$2:$I$1061,5,FALSE)),"0",VLOOKUP($A22,[15]Simple!$D$2:$I$1061,5,FALSE)))</f>
        <v>1.0468E-2</v>
      </c>
      <c r="S22" s="8">
        <f>VALUE(IF(ISERROR(VLOOKUP($A22,[16]Simple!$D$2:$I$1061,5,FALSE)),"0",VLOOKUP($A22,[16]Simple!$D$2:$I$1061,5,FALSE)))</f>
        <v>1.0545000000000001E-2</v>
      </c>
      <c r="T22" s="8">
        <f>VALUE(IF(ISERROR(VLOOKUP($A22,[17]Simple!$D$2:$I$1061,5,FALSE)),"0",VLOOKUP($A22,[17]Simple!$D$2:$I$1061,5,FALSE)))</f>
        <v>1.0466E-2</v>
      </c>
      <c r="U22" s="8">
        <f>VALUE(IF(ISERROR(VLOOKUP($A22,[18]Simple!$D$2:$I$1061,5,FALSE)),"0",VLOOKUP($A22,[18]Simple!$D$2:$I$1061,5,FALSE)))</f>
        <v>1.0465E-2</v>
      </c>
      <c r="V22" s="8">
        <f>VALUE(IF(ISERROR(VLOOKUP($A22,[19]Simple!$D$2:$I$1061,5,FALSE)),"0",VLOOKUP($A22,[19]Simple!$D$2:$I$1061,5,FALSE)))</f>
        <v>1.0461E-2</v>
      </c>
      <c r="W22" s="8">
        <f>VALUE(IF(ISERROR(VLOOKUP($A22,[20]Simple!$D$2:$I$1061,5,FALSE)),"0",VLOOKUP($A22,[20]Simple!$D$2:$I$1061,5,FALSE)))</f>
        <v>1.0462000000000001E-2</v>
      </c>
      <c r="X22" s="8">
        <f>VALUE(IF(ISERROR(VLOOKUP($A22,[21]Simple!$D$2:$I$1061,5,FALSE)),"0",VLOOKUP($A22,[21]Simple!$D$2:$I$1061,5,FALSE)))</f>
        <v>1.0462000000000001E-2</v>
      </c>
      <c r="Y22" s="8">
        <f>VALUE(IF(ISERROR(VLOOKUP($A22,[22]Simple!$D$2:$I$1061,5,FALSE)),"0",VLOOKUP($A22,[22]Simple!$D$2:$I$1061,5,FALSE)))</f>
        <v>1.0463E-2</v>
      </c>
      <c r="Z22" s="8">
        <f>VALUE(IF(ISERROR(VLOOKUP($A22,[23]Simple!$D$2:$I$1061,5,FALSE)),"0",VLOOKUP($A22,[23]Simple!$D$2:$I$1061,5,FALSE)))</f>
        <v>1.0463E-2</v>
      </c>
      <c r="AA22" s="8">
        <f>VALUE(IF(ISERROR(VLOOKUP($A22,[24]Simple!$D$2:$I$1061,5,FALSE)),"0",VLOOKUP($A22,[24]Simple!$D$2:$I$1061,5,FALSE)))</f>
        <v>1.0462000000000001E-2</v>
      </c>
      <c r="AB22" s="8">
        <f>VALUE(IF(ISERROR(VLOOKUP($A22,[25]Simple!$D$2:$I$1061,5,FALSE)),"0",VLOOKUP($A22,[25]Simple!$D$2:$I$1061,5,FALSE)))</f>
        <v>1.0463E-2</v>
      </c>
      <c r="AC22" s="8">
        <f>VALUE(IF(ISERROR(VLOOKUP($A22,[26]Simple!$D$2:$I$1061,5,FALSE)),"0",VLOOKUP($A22,[26]Simple!$D$2:$I$1061,5,FALSE)))</f>
        <v>1.0463E-2</v>
      </c>
      <c r="AD22" s="8">
        <f>VALUE(IF(ISERROR(VLOOKUP($A22,[27]Simple!$D$2:$I$1061,5,FALSE)),"0",VLOOKUP($A22,[27]Simple!$D$2:$I$1061,5,FALSE)))</f>
        <v>1.0461E-2</v>
      </c>
      <c r="AE22" s="8">
        <f>VALUE(IF(ISERROR(VLOOKUP($A22,[28]Simple!$D$2:$I$1061,5,FALSE)),"0",VLOOKUP($A22,[27]Simple!$D$2:$I$1061,5,FALSE)))</f>
        <v>1.0461E-2</v>
      </c>
      <c r="AF22" s="8">
        <f>VALUE(IF(ISERROR(VLOOKUP($A22,[29]Simple!$D$2:$I$1061,5,FALSE)),"0",VLOOKUP($A22,[29]Simple!$D$2:$I$1061,5,FALSE)))</f>
        <v>1.0461E-2</v>
      </c>
      <c r="AG22" s="8">
        <f>VALUE(IF(ISERROR(VLOOKUP($A22,[30]Simple!$D$2:$I$1061,5,FALSE)),"0",VLOOKUP($A22,[30]Simple!$D$2:$I$1061,5,FALSE)))</f>
        <v>1.0460000000000001E-2</v>
      </c>
      <c r="AH22" s="8">
        <f>VALUE(IF(ISERROR(VLOOKUP($A22,[31]Simple!$D$2:$I$1061,5,FALSE)),"0",VLOOKUP($A22,[31]Simple!$D$2:$I$1061,5,FALSE)))</f>
        <v>0</v>
      </c>
      <c r="AI22" s="5">
        <f t="shared" ca="1" si="2"/>
        <v>1.0475E-2</v>
      </c>
      <c r="AJ22" s="2">
        <f t="shared" si="4"/>
        <v>1.048E-2</v>
      </c>
      <c r="AK22" s="2">
        <f t="shared" si="5"/>
        <v>1.0477999999999999E-2</v>
      </c>
      <c r="AL22" s="2">
        <f t="shared" ca="1" si="3"/>
        <v>1.0462000000000001E-2</v>
      </c>
    </row>
    <row r="23" spans="1:38" ht="16.5" thickTop="1" thickBot="1">
      <c r="A23" s="4" t="s">
        <v>5</v>
      </c>
      <c r="B23" s="4" t="s">
        <v>44</v>
      </c>
      <c r="C23" s="4">
        <v>82</v>
      </c>
      <c r="D23" s="8">
        <f>VALUE(IF(ISERROR(VLOOKUP($A23,[1]Simple!$D$2:$I$1061,5,FALSE)),"0",VLOOKUP($A23,[1]Simple!$D$2:$I$1061,5,FALSE)))</f>
        <v>1.0456999999999999E-2</v>
      </c>
      <c r="E23" s="8">
        <f>VALUE(IF(ISERROR(VLOOKUP($A23,[2]Simple!$D$2:$I$1061,5,FALSE)),"0",VLOOKUP($A23,[2]Simple!$D$2:$I$1061,5,FALSE)))</f>
        <v>1.0458E-2</v>
      </c>
      <c r="F23" s="8">
        <f>VALUE(IF(ISERROR(VLOOKUP($A23,[3]Simple!$D$2:$I$1061,5,FALSE)),"0",VLOOKUP($A23,[3]Simple!$D$2:$I$1061,5,FALSE)))</f>
        <v>1.0459E-2</v>
      </c>
      <c r="G23" s="8">
        <f>VALUE(IF(ISERROR(VLOOKUP($A23,[4]Simple!$D$2:$I$1061,5,FALSE)),"0",VLOOKUP($A23,[4]Simple!$D$2:$I$1061,5,FALSE)))</f>
        <v>1.0460000000000001E-2</v>
      </c>
      <c r="H23" s="8">
        <f>VALUE(IF(ISERROR(VLOOKUP($A23,[5]Simple!$D$2:$I$1061,5,FALSE)),"0",VLOOKUP($A23,[5]Simple!$D$2:$I$1061,5,FALSE)))</f>
        <v>1.0463E-2</v>
      </c>
      <c r="I23" s="8">
        <f>VALUE(IF(ISERROR(VLOOKUP($A23,[6]Simple!$D$2:$I$1061,5,FALSE)),"0",VLOOKUP($A23,[6]Simple!$D$2:$I$1061,5,FALSE)))</f>
        <v>1.0463E-2</v>
      </c>
      <c r="J23" s="8">
        <f>VALUE(IF(ISERROR(VLOOKUP($A23,[7]Simple!$D$2:$I$1061,5,FALSE)),"0",VLOOKUP($A23,[7]Simple!$D$2:$I$1061,5,FALSE)))</f>
        <v>1.0472E-2</v>
      </c>
      <c r="K23" s="8">
        <f>VALUE(IF(ISERROR(VLOOKUP($A23,[8]Simple!$D$2:$I$1061,5,FALSE)),"0",VLOOKUP($A23,[8]Simple!$D$2:$I$1061,5,FALSE)))</f>
        <v>1.0475E-2</v>
      </c>
      <c r="L23" s="8">
        <f>VALUE(IF(ISERROR(VLOOKUP($A23,[9]Simple!$D$2:$I$1061,5,FALSE)),"0",VLOOKUP($A23,[9]Simple!$D$2:$I$1061,5,FALSE)))</f>
        <v>1.0522E-2</v>
      </c>
      <c r="M23" s="8">
        <f>VALUE(IF(ISERROR(VLOOKUP($A23,[10]Simple!$D$2:$I$1061,5,FALSE)),"0",VLOOKUP($A23,[10]Simple!$D$2:$I$1061,5,FALSE)))</f>
        <v>1.0567E-2</v>
      </c>
      <c r="N23" s="8">
        <f>VALUE(IF(ISERROR(VLOOKUP($A23,[11]Simple!$D$2:$I$1061,5,FALSE)),"0",VLOOKUP($A23,[11]Simple!$D$2:$I$1061,5,FALSE)))</f>
        <v>1.0567E-2</v>
      </c>
      <c r="O23" s="8">
        <f>VALUE(IF(ISERROR(VLOOKUP($A23,[12]Simple!$D$2:$I$1061,5,FALSE)),"0",VLOOKUP($A23,[12]Simple!$D$2:$I$1061,5,FALSE)))</f>
        <v>1.0465E-2</v>
      </c>
      <c r="P23" s="8">
        <f>VALUE(IF(ISERROR(VLOOKUP($A23,[13]Simple!$D$2:$I$1061,5,FALSE)),"0",VLOOKUP($A23,[13]Simple!$D$2:$I$1061,5,FALSE)))</f>
        <v>1.0479E-2</v>
      </c>
      <c r="Q23" s="8">
        <f>VALUE(IF(ISERROR(VLOOKUP($A23,[14]Simple!$D$2:$I$1061,5,FALSE)),"0",VLOOKUP($A23,[14]Simple!$D$2:$I$1061,5,FALSE)))</f>
        <v>1.0465E-2</v>
      </c>
      <c r="R23" s="8">
        <f>VALUE(IF(ISERROR(VLOOKUP($A23,[15]Simple!$D$2:$I$1061,5,FALSE)),"0",VLOOKUP($A23,[15]Simple!$D$2:$I$1061,5,FALSE)))</f>
        <v>1.0468E-2</v>
      </c>
      <c r="S23" s="8">
        <f>VALUE(IF(ISERROR(VLOOKUP($A23,[16]Simple!$D$2:$I$1061,5,FALSE)),"0",VLOOKUP($A23,[16]Simple!$D$2:$I$1061,5,FALSE)))</f>
        <v>1.0545000000000001E-2</v>
      </c>
      <c r="T23" s="8">
        <f>VALUE(IF(ISERROR(VLOOKUP($A23,[17]Simple!$D$2:$I$1061,5,FALSE)),"0",VLOOKUP($A23,[17]Simple!$D$2:$I$1061,5,FALSE)))</f>
        <v>1.0466E-2</v>
      </c>
      <c r="U23" s="8">
        <f>VALUE(IF(ISERROR(VLOOKUP($A23,[18]Simple!$D$2:$I$1061,5,FALSE)),"0",VLOOKUP($A23,[18]Simple!$D$2:$I$1061,5,FALSE)))</f>
        <v>1.0465E-2</v>
      </c>
      <c r="V23" s="8">
        <f>VALUE(IF(ISERROR(VLOOKUP($A23,[19]Simple!$D$2:$I$1061,5,FALSE)),"0",VLOOKUP($A23,[19]Simple!$D$2:$I$1061,5,FALSE)))</f>
        <v>1.0461E-2</v>
      </c>
      <c r="W23" s="8">
        <f>VALUE(IF(ISERROR(VLOOKUP($A23,[20]Simple!$D$2:$I$1061,5,FALSE)),"0",VLOOKUP($A23,[20]Simple!$D$2:$I$1061,5,FALSE)))</f>
        <v>1.0462000000000001E-2</v>
      </c>
      <c r="X23" s="8">
        <f>VALUE(IF(ISERROR(VLOOKUP($A23,[21]Simple!$D$2:$I$1061,5,FALSE)),"0",VLOOKUP($A23,[21]Simple!$D$2:$I$1061,5,FALSE)))</f>
        <v>1.0462000000000001E-2</v>
      </c>
      <c r="Y23" s="8">
        <f>VALUE(IF(ISERROR(VLOOKUP($A23,[22]Simple!$D$2:$I$1061,5,FALSE)),"0",VLOOKUP($A23,[22]Simple!$D$2:$I$1061,5,FALSE)))</f>
        <v>1.0463E-2</v>
      </c>
      <c r="Z23" s="8">
        <f>VALUE(IF(ISERROR(VLOOKUP($A23,[23]Simple!$D$2:$I$1061,5,FALSE)),"0",VLOOKUP($A23,[23]Simple!$D$2:$I$1061,5,FALSE)))</f>
        <v>1.0463E-2</v>
      </c>
      <c r="AA23" s="8">
        <f>VALUE(IF(ISERROR(VLOOKUP($A23,[24]Simple!$D$2:$I$1061,5,FALSE)),"0",VLOOKUP($A23,[24]Simple!$D$2:$I$1061,5,FALSE)))</f>
        <v>1.0462000000000001E-2</v>
      </c>
      <c r="AB23" s="8">
        <f>VALUE(IF(ISERROR(VLOOKUP($A23,[25]Simple!$D$2:$I$1061,5,FALSE)),"0",VLOOKUP($A23,[25]Simple!$D$2:$I$1061,5,FALSE)))</f>
        <v>1.0463E-2</v>
      </c>
      <c r="AC23" s="8">
        <f>VALUE(IF(ISERROR(VLOOKUP($A23,[26]Simple!$D$2:$I$1061,5,FALSE)),"0",VLOOKUP($A23,[26]Simple!$D$2:$I$1061,5,FALSE)))</f>
        <v>1.0463E-2</v>
      </c>
      <c r="AD23" s="8">
        <f>VALUE(IF(ISERROR(VLOOKUP($A23,[27]Simple!$D$2:$I$1061,5,FALSE)),"0",VLOOKUP($A23,[27]Simple!$D$2:$I$1061,5,FALSE)))</f>
        <v>1.0461E-2</v>
      </c>
      <c r="AE23" s="8">
        <f>VALUE(IF(ISERROR(VLOOKUP($A23,[28]Simple!$D$2:$I$1061,5,FALSE)),"0",VLOOKUP($A23,[27]Simple!$D$2:$I$1061,5,FALSE)))</f>
        <v>1.0461E-2</v>
      </c>
      <c r="AF23" s="8">
        <f>VALUE(IF(ISERROR(VLOOKUP($A23,[29]Simple!$D$2:$I$1061,5,FALSE)),"0",VLOOKUP($A23,[29]Simple!$D$2:$I$1061,5,FALSE)))</f>
        <v>1.0461E-2</v>
      </c>
      <c r="AG23" s="8">
        <f>VALUE(IF(ISERROR(VLOOKUP($A23,[30]Simple!$D$2:$I$1061,5,FALSE)),"0",VLOOKUP($A23,[30]Simple!$D$2:$I$1061,5,FALSE)))</f>
        <v>1.0460000000000001E-2</v>
      </c>
      <c r="AH23" s="8">
        <f>VALUE(IF(ISERROR(VLOOKUP($A23,[31]Simple!$D$2:$I$1061,5,FALSE)),"0",VLOOKUP($A23,[31]Simple!$D$2:$I$1061,5,FALSE)))</f>
        <v>0</v>
      </c>
      <c r="AI23" s="5">
        <f t="shared" ca="1" si="2"/>
        <v>1.0475E-2</v>
      </c>
      <c r="AJ23" s="2">
        <f t="shared" si="4"/>
        <v>1.048E-2</v>
      </c>
      <c r="AK23" s="2">
        <f t="shared" si="5"/>
        <v>1.0477999999999999E-2</v>
      </c>
      <c r="AL23" s="2">
        <f t="shared" ca="1" si="3"/>
        <v>1.0462000000000001E-2</v>
      </c>
    </row>
    <row r="24" spans="1:38" ht="16.5" thickTop="1" thickBot="1">
      <c r="A24" s="4" t="s">
        <v>6</v>
      </c>
      <c r="B24" s="4" t="s">
        <v>103</v>
      </c>
      <c r="C24" s="4">
        <v>82</v>
      </c>
      <c r="D24" s="8">
        <f>VALUE(IF(ISERROR(VLOOKUP($A24,[1]Simple!$D$2:$I$1061,5,FALSE)),"0",VLOOKUP($A24,[1]Simple!$D$2:$I$1061,5,FALSE)))</f>
        <v>1.0456999999999999E-2</v>
      </c>
      <c r="E24" s="8">
        <f>VALUE(IF(ISERROR(VLOOKUP($A24,[2]Simple!$D$2:$I$1061,5,FALSE)),"0",VLOOKUP($A24,[2]Simple!$D$2:$I$1061,5,FALSE)))</f>
        <v>1.0458E-2</v>
      </c>
      <c r="F24" s="8">
        <f>VALUE(IF(ISERROR(VLOOKUP($A24,[3]Simple!$D$2:$I$1061,5,FALSE)),"0",VLOOKUP($A24,[3]Simple!$D$2:$I$1061,5,FALSE)))</f>
        <v>1.0459E-2</v>
      </c>
      <c r="G24" s="8">
        <f>VALUE(IF(ISERROR(VLOOKUP($A24,[4]Simple!$D$2:$I$1061,5,FALSE)),"0",VLOOKUP($A24,[4]Simple!$D$2:$I$1061,5,FALSE)))</f>
        <v>1.0460000000000001E-2</v>
      </c>
      <c r="H24" s="8">
        <f>VALUE(IF(ISERROR(VLOOKUP($A24,[5]Simple!$D$2:$I$1061,5,FALSE)),"0",VLOOKUP($A24,[5]Simple!$D$2:$I$1061,5,FALSE)))</f>
        <v>1.0463E-2</v>
      </c>
      <c r="I24" s="8">
        <f>VALUE(IF(ISERROR(VLOOKUP($A24,[6]Simple!$D$2:$I$1061,5,FALSE)),"0",VLOOKUP($A24,[6]Simple!$D$2:$I$1061,5,FALSE)))</f>
        <v>1.0463E-2</v>
      </c>
      <c r="J24" s="8">
        <f>VALUE(IF(ISERROR(VLOOKUP($A24,[7]Simple!$D$2:$I$1061,5,FALSE)),"0",VLOOKUP($A24,[7]Simple!$D$2:$I$1061,5,FALSE)))</f>
        <v>1.0472E-2</v>
      </c>
      <c r="K24" s="8">
        <f>VALUE(IF(ISERROR(VLOOKUP($A24,[8]Simple!$D$2:$I$1061,5,FALSE)),"0",VLOOKUP($A24,[8]Simple!$D$2:$I$1061,5,FALSE)))</f>
        <v>1.0475E-2</v>
      </c>
      <c r="L24" s="8">
        <f>VALUE(IF(ISERROR(VLOOKUP($A24,[9]Simple!$D$2:$I$1061,5,FALSE)),"0",VLOOKUP($A24,[9]Simple!$D$2:$I$1061,5,FALSE)))</f>
        <v>1.0522E-2</v>
      </c>
      <c r="M24" s="8">
        <f>VALUE(IF(ISERROR(VLOOKUP($A24,[10]Simple!$D$2:$I$1061,5,FALSE)),"0",VLOOKUP($A24,[10]Simple!$D$2:$I$1061,5,FALSE)))</f>
        <v>1.0567E-2</v>
      </c>
      <c r="N24" s="8">
        <f>VALUE(IF(ISERROR(VLOOKUP($A24,[11]Simple!$D$2:$I$1061,5,FALSE)),"0",VLOOKUP($A24,[11]Simple!$D$2:$I$1061,5,FALSE)))</f>
        <v>1.0567E-2</v>
      </c>
      <c r="O24" s="8">
        <f>VALUE(IF(ISERROR(VLOOKUP($A24,[12]Simple!$D$2:$I$1061,5,FALSE)),"0",VLOOKUP($A24,[12]Simple!$D$2:$I$1061,5,FALSE)))</f>
        <v>1.0465E-2</v>
      </c>
      <c r="P24" s="8">
        <f>VALUE(IF(ISERROR(VLOOKUP($A24,[13]Simple!$D$2:$I$1061,5,FALSE)),"0",VLOOKUP($A24,[13]Simple!$D$2:$I$1061,5,FALSE)))</f>
        <v>1.0479E-2</v>
      </c>
      <c r="Q24" s="8">
        <f>VALUE(IF(ISERROR(VLOOKUP($A24,[14]Simple!$D$2:$I$1061,5,FALSE)),"0",VLOOKUP($A24,[14]Simple!$D$2:$I$1061,5,FALSE)))</f>
        <v>1.0465E-2</v>
      </c>
      <c r="R24" s="8">
        <f>VALUE(IF(ISERROR(VLOOKUP($A24,[15]Simple!$D$2:$I$1061,5,FALSE)),"0",VLOOKUP($A24,[15]Simple!$D$2:$I$1061,5,FALSE)))</f>
        <v>1.0468E-2</v>
      </c>
      <c r="S24" s="8">
        <f>VALUE(IF(ISERROR(VLOOKUP($A24,[16]Simple!$D$2:$I$1061,5,FALSE)),"0",VLOOKUP($A24,[16]Simple!$D$2:$I$1061,5,FALSE)))</f>
        <v>1.0545000000000001E-2</v>
      </c>
      <c r="T24" s="8">
        <f>VALUE(IF(ISERROR(VLOOKUP($A24,[17]Simple!$D$2:$I$1061,5,FALSE)),"0",VLOOKUP($A24,[17]Simple!$D$2:$I$1061,5,FALSE)))</f>
        <v>1.0466E-2</v>
      </c>
      <c r="U24" s="8">
        <f>VALUE(IF(ISERROR(VLOOKUP($A24,[18]Simple!$D$2:$I$1061,5,FALSE)),"0",VLOOKUP($A24,[18]Simple!$D$2:$I$1061,5,FALSE)))</f>
        <v>1.0465E-2</v>
      </c>
      <c r="V24" s="8">
        <f>VALUE(IF(ISERROR(VLOOKUP($A24,[19]Simple!$D$2:$I$1061,5,FALSE)),"0",VLOOKUP($A24,[19]Simple!$D$2:$I$1061,5,FALSE)))</f>
        <v>1.0461E-2</v>
      </c>
      <c r="W24" s="8">
        <f>VALUE(IF(ISERROR(VLOOKUP($A24,[20]Simple!$D$2:$I$1061,5,FALSE)),"0",VLOOKUP($A24,[20]Simple!$D$2:$I$1061,5,FALSE)))</f>
        <v>1.0462000000000001E-2</v>
      </c>
      <c r="X24" s="8">
        <f>VALUE(IF(ISERROR(VLOOKUP($A24,[21]Simple!$D$2:$I$1061,5,FALSE)),"0",VLOOKUP($A24,[21]Simple!$D$2:$I$1061,5,FALSE)))</f>
        <v>1.0462000000000001E-2</v>
      </c>
      <c r="Y24" s="8">
        <f>VALUE(IF(ISERROR(VLOOKUP($A24,[22]Simple!$D$2:$I$1061,5,FALSE)),"0",VLOOKUP($A24,[22]Simple!$D$2:$I$1061,5,FALSE)))</f>
        <v>1.0463E-2</v>
      </c>
      <c r="Z24" s="8">
        <f>VALUE(IF(ISERROR(VLOOKUP($A24,[23]Simple!$D$2:$I$1061,5,FALSE)),"0",VLOOKUP($A24,[23]Simple!$D$2:$I$1061,5,FALSE)))</f>
        <v>1.0463E-2</v>
      </c>
      <c r="AA24" s="8">
        <f>VALUE(IF(ISERROR(VLOOKUP($A24,[24]Simple!$D$2:$I$1061,5,FALSE)),"0",VLOOKUP($A24,[24]Simple!$D$2:$I$1061,5,FALSE)))</f>
        <v>1.0462000000000001E-2</v>
      </c>
      <c r="AB24" s="8">
        <f>VALUE(IF(ISERROR(VLOOKUP($A24,[25]Simple!$D$2:$I$1061,5,FALSE)),"0",VLOOKUP($A24,[25]Simple!$D$2:$I$1061,5,FALSE)))</f>
        <v>1.0463E-2</v>
      </c>
      <c r="AC24" s="8">
        <f>VALUE(IF(ISERROR(VLOOKUP($A24,[26]Simple!$D$2:$I$1061,5,FALSE)),"0",VLOOKUP($A24,[26]Simple!$D$2:$I$1061,5,FALSE)))</f>
        <v>1.0463E-2</v>
      </c>
      <c r="AD24" s="8">
        <f>VALUE(IF(ISERROR(VLOOKUP($A24,[27]Simple!$D$2:$I$1061,5,FALSE)),"0",VLOOKUP($A24,[27]Simple!$D$2:$I$1061,5,FALSE)))</f>
        <v>1.0461E-2</v>
      </c>
      <c r="AE24" s="8">
        <f>VALUE(IF(ISERROR(VLOOKUP($A24,[28]Simple!$D$2:$I$1061,5,FALSE)),"0",VLOOKUP($A24,[27]Simple!$D$2:$I$1061,5,FALSE)))</f>
        <v>1.0461E-2</v>
      </c>
      <c r="AF24" s="8">
        <f>VALUE(IF(ISERROR(VLOOKUP($A24,[29]Simple!$D$2:$I$1061,5,FALSE)),"0",VLOOKUP($A24,[29]Simple!$D$2:$I$1061,5,FALSE)))</f>
        <v>1.0461E-2</v>
      </c>
      <c r="AG24" s="8">
        <f>VALUE(IF(ISERROR(VLOOKUP($A24,[30]Simple!$D$2:$I$1061,5,FALSE)),"0",VLOOKUP($A24,[30]Simple!$D$2:$I$1061,5,FALSE)))</f>
        <v>1.0460000000000001E-2</v>
      </c>
      <c r="AH24" s="8">
        <f>VALUE(IF(ISERROR(VLOOKUP($A24,[31]Simple!$D$2:$I$1061,5,FALSE)),"0",VLOOKUP($A24,[31]Simple!$D$2:$I$1061,5,FALSE)))</f>
        <v>0</v>
      </c>
      <c r="AI24" s="5">
        <f t="shared" ca="1" si="2"/>
        <v>1.0475E-2</v>
      </c>
      <c r="AJ24" s="2">
        <f t="shared" si="4"/>
        <v>1.048E-2</v>
      </c>
      <c r="AK24" s="2">
        <f t="shared" si="5"/>
        <v>1.0477999999999999E-2</v>
      </c>
      <c r="AL24" s="2">
        <f t="shared" ca="1" si="3"/>
        <v>1.0462000000000001E-2</v>
      </c>
    </row>
    <row r="25" spans="1:38" ht="16.5" thickTop="1" thickBot="1">
      <c r="A25" s="4" t="s">
        <v>7</v>
      </c>
      <c r="B25" s="4" t="s">
        <v>24</v>
      </c>
      <c r="C25" s="4">
        <v>82</v>
      </c>
      <c r="D25" s="8">
        <f>VALUE(IF(ISERROR(VLOOKUP($A25,[1]Simple!$D$2:$I$1061,5,FALSE)),"0",VLOOKUP($A25,[1]Simple!$D$2:$I$1061,5,FALSE)))</f>
        <v>1.0456999999999999E-2</v>
      </c>
      <c r="E25" s="8">
        <f>VALUE(IF(ISERROR(VLOOKUP($A25,[2]Simple!$D$2:$I$1061,5,FALSE)),"0",VLOOKUP($A25,[2]Simple!$D$2:$I$1061,5,FALSE)))</f>
        <v>1.0458E-2</v>
      </c>
      <c r="F25" s="8">
        <f>VALUE(IF(ISERROR(VLOOKUP($A25,[3]Simple!$D$2:$I$1061,5,FALSE)),"0",VLOOKUP($A25,[3]Simple!$D$2:$I$1061,5,FALSE)))</f>
        <v>1.0459E-2</v>
      </c>
      <c r="G25" s="8">
        <f>VALUE(IF(ISERROR(VLOOKUP($A25,[4]Simple!$D$2:$I$1061,5,FALSE)),"0",VLOOKUP($A25,[4]Simple!$D$2:$I$1061,5,FALSE)))</f>
        <v>1.0460000000000001E-2</v>
      </c>
      <c r="H25" s="8">
        <f>VALUE(IF(ISERROR(VLOOKUP($A25,[5]Simple!$D$2:$I$1061,5,FALSE)),"0",VLOOKUP($A25,[5]Simple!$D$2:$I$1061,5,FALSE)))</f>
        <v>1.0463E-2</v>
      </c>
      <c r="I25" s="8">
        <f>VALUE(IF(ISERROR(VLOOKUP($A25,[6]Simple!$D$2:$I$1061,5,FALSE)),"0",VLOOKUP($A25,[6]Simple!$D$2:$I$1061,5,FALSE)))</f>
        <v>1.0463E-2</v>
      </c>
      <c r="J25" s="8">
        <f>VALUE(IF(ISERROR(VLOOKUP($A25,[7]Simple!$D$2:$I$1061,5,FALSE)),"0",VLOOKUP($A25,[7]Simple!$D$2:$I$1061,5,FALSE)))</f>
        <v>1.0472E-2</v>
      </c>
      <c r="K25" s="8">
        <f>VALUE(IF(ISERROR(VLOOKUP($A25,[8]Simple!$D$2:$I$1061,5,FALSE)),"0",VLOOKUP($A25,[8]Simple!$D$2:$I$1061,5,FALSE)))</f>
        <v>1.0475E-2</v>
      </c>
      <c r="L25" s="8">
        <f>VALUE(IF(ISERROR(VLOOKUP($A25,[9]Simple!$D$2:$I$1061,5,FALSE)),"0",VLOOKUP($A25,[9]Simple!$D$2:$I$1061,5,FALSE)))</f>
        <v>1.0522E-2</v>
      </c>
      <c r="M25" s="8">
        <f>VALUE(IF(ISERROR(VLOOKUP($A25,[10]Simple!$D$2:$I$1061,5,FALSE)),"0",VLOOKUP($A25,[10]Simple!$D$2:$I$1061,5,FALSE)))</f>
        <v>1.0567E-2</v>
      </c>
      <c r="N25" s="8">
        <f>VALUE(IF(ISERROR(VLOOKUP($A25,[11]Simple!$D$2:$I$1061,5,FALSE)),"0",VLOOKUP($A25,[11]Simple!$D$2:$I$1061,5,FALSE)))</f>
        <v>1.0567E-2</v>
      </c>
      <c r="O25" s="8">
        <f>VALUE(IF(ISERROR(VLOOKUP($A25,[12]Simple!$D$2:$I$1061,5,FALSE)),"0",VLOOKUP($A25,[12]Simple!$D$2:$I$1061,5,FALSE)))</f>
        <v>1.0465E-2</v>
      </c>
      <c r="P25" s="8">
        <f>VALUE(IF(ISERROR(VLOOKUP($A25,[13]Simple!$D$2:$I$1061,5,FALSE)),"0",VLOOKUP($A25,[13]Simple!$D$2:$I$1061,5,FALSE)))</f>
        <v>1.0479E-2</v>
      </c>
      <c r="Q25" s="8">
        <f>VALUE(IF(ISERROR(VLOOKUP($A25,[14]Simple!$D$2:$I$1061,5,FALSE)),"0",VLOOKUP($A25,[14]Simple!$D$2:$I$1061,5,FALSE)))</f>
        <v>1.0465E-2</v>
      </c>
      <c r="R25" s="8">
        <f>VALUE(IF(ISERROR(VLOOKUP($A25,[15]Simple!$D$2:$I$1061,5,FALSE)),"0",VLOOKUP($A25,[15]Simple!$D$2:$I$1061,5,FALSE)))</f>
        <v>1.0468E-2</v>
      </c>
      <c r="S25" s="8">
        <f>VALUE(IF(ISERROR(VLOOKUP($A25,[16]Simple!$D$2:$I$1061,5,FALSE)),"0",VLOOKUP($A25,[16]Simple!$D$2:$I$1061,5,FALSE)))</f>
        <v>1.0545000000000001E-2</v>
      </c>
      <c r="T25" s="8">
        <f>VALUE(IF(ISERROR(VLOOKUP($A25,[17]Simple!$D$2:$I$1061,5,FALSE)),"0",VLOOKUP($A25,[17]Simple!$D$2:$I$1061,5,FALSE)))</f>
        <v>1.0466E-2</v>
      </c>
      <c r="U25" s="8">
        <f>VALUE(IF(ISERROR(VLOOKUP($A25,[18]Simple!$D$2:$I$1061,5,FALSE)),"0",VLOOKUP($A25,[18]Simple!$D$2:$I$1061,5,FALSE)))</f>
        <v>1.0465E-2</v>
      </c>
      <c r="V25" s="8">
        <f>VALUE(IF(ISERROR(VLOOKUP($A25,[19]Simple!$D$2:$I$1061,5,FALSE)),"0",VLOOKUP($A25,[19]Simple!$D$2:$I$1061,5,FALSE)))</f>
        <v>1.0461E-2</v>
      </c>
      <c r="W25" s="8">
        <f>VALUE(IF(ISERROR(VLOOKUP($A25,[20]Simple!$D$2:$I$1061,5,FALSE)),"0",VLOOKUP($A25,[20]Simple!$D$2:$I$1061,5,FALSE)))</f>
        <v>1.0462000000000001E-2</v>
      </c>
      <c r="X25" s="8">
        <f>VALUE(IF(ISERROR(VLOOKUP($A25,[21]Simple!$D$2:$I$1061,5,FALSE)),"0",VLOOKUP($A25,[21]Simple!$D$2:$I$1061,5,FALSE)))</f>
        <v>1.0462000000000001E-2</v>
      </c>
      <c r="Y25" s="8">
        <f>VALUE(IF(ISERROR(VLOOKUP($A25,[22]Simple!$D$2:$I$1061,5,FALSE)),"0",VLOOKUP($A25,[22]Simple!$D$2:$I$1061,5,FALSE)))</f>
        <v>1.0463E-2</v>
      </c>
      <c r="Z25" s="8">
        <f>VALUE(IF(ISERROR(VLOOKUP($A25,[23]Simple!$D$2:$I$1061,5,FALSE)),"0",VLOOKUP($A25,[23]Simple!$D$2:$I$1061,5,FALSE)))</f>
        <v>1.0463E-2</v>
      </c>
      <c r="AA25" s="8">
        <f>VALUE(IF(ISERROR(VLOOKUP($A25,[24]Simple!$D$2:$I$1061,5,FALSE)),"0",VLOOKUP($A25,[24]Simple!$D$2:$I$1061,5,FALSE)))</f>
        <v>1.0462000000000001E-2</v>
      </c>
      <c r="AB25" s="8">
        <f>VALUE(IF(ISERROR(VLOOKUP($A25,[25]Simple!$D$2:$I$1061,5,FALSE)),"0",VLOOKUP($A25,[25]Simple!$D$2:$I$1061,5,FALSE)))</f>
        <v>1.0463E-2</v>
      </c>
      <c r="AC25" s="8">
        <f>VALUE(IF(ISERROR(VLOOKUP($A25,[26]Simple!$D$2:$I$1061,5,FALSE)),"0",VLOOKUP($A25,[26]Simple!$D$2:$I$1061,5,FALSE)))</f>
        <v>1.0463E-2</v>
      </c>
      <c r="AD25" s="8">
        <f>VALUE(IF(ISERROR(VLOOKUP($A25,[27]Simple!$D$2:$I$1061,5,FALSE)),"0",VLOOKUP($A25,[27]Simple!$D$2:$I$1061,5,FALSE)))</f>
        <v>1.0461E-2</v>
      </c>
      <c r="AE25" s="8">
        <f>VALUE(IF(ISERROR(VLOOKUP($A25,[28]Simple!$D$2:$I$1061,5,FALSE)),"0",VLOOKUP($A25,[27]Simple!$D$2:$I$1061,5,FALSE)))</f>
        <v>1.0461E-2</v>
      </c>
      <c r="AF25" s="8">
        <f>VALUE(IF(ISERROR(VLOOKUP($A25,[29]Simple!$D$2:$I$1061,5,FALSE)),"0",VLOOKUP($A25,[29]Simple!$D$2:$I$1061,5,FALSE)))</f>
        <v>1.0461E-2</v>
      </c>
      <c r="AG25" s="8">
        <f>VALUE(IF(ISERROR(VLOOKUP($A25,[30]Simple!$D$2:$I$1061,5,FALSE)),"0",VLOOKUP($A25,[30]Simple!$D$2:$I$1061,5,FALSE)))</f>
        <v>1.0460000000000001E-2</v>
      </c>
      <c r="AH25" s="8">
        <f>VALUE(IF(ISERROR(VLOOKUP($A25,[31]Simple!$D$2:$I$1061,5,FALSE)),"0",VLOOKUP($A25,[31]Simple!$D$2:$I$1061,5,FALSE)))</f>
        <v>0</v>
      </c>
      <c r="AI25" s="5">
        <f t="shared" ca="1" si="2"/>
        <v>1.0475E-2</v>
      </c>
      <c r="AJ25" s="2">
        <f t="shared" si="4"/>
        <v>1.048E-2</v>
      </c>
      <c r="AK25" s="2">
        <f t="shared" si="5"/>
        <v>1.0477999999999999E-2</v>
      </c>
      <c r="AL25" s="2">
        <f t="shared" ca="1" si="3"/>
        <v>1.0462000000000001E-2</v>
      </c>
    </row>
    <row r="26" spans="1:38" ht="16.5" thickTop="1" thickBot="1">
      <c r="A26" s="4" t="s">
        <v>7</v>
      </c>
      <c r="B26" s="4" t="s">
        <v>67</v>
      </c>
      <c r="C26" s="4">
        <v>82</v>
      </c>
      <c r="D26" s="8">
        <f>VALUE(IF(ISERROR(VLOOKUP($A26,[1]Simple!$D$2:$I$1061,5,FALSE)),"0",VLOOKUP($A26,[1]Simple!$D$2:$I$1061,5,FALSE)))</f>
        <v>1.0456999999999999E-2</v>
      </c>
      <c r="E26" s="8">
        <f>VALUE(IF(ISERROR(VLOOKUP($A26,[2]Simple!$D$2:$I$1061,5,FALSE)),"0",VLOOKUP($A26,[2]Simple!$D$2:$I$1061,5,FALSE)))</f>
        <v>1.0458E-2</v>
      </c>
      <c r="F26" s="8">
        <f>VALUE(IF(ISERROR(VLOOKUP($A26,[3]Simple!$D$2:$I$1061,5,FALSE)),"0",VLOOKUP($A26,[3]Simple!$D$2:$I$1061,5,FALSE)))</f>
        <v>1.0459E-2</v>
      </c>
      <c r="G26" s="8">
        <f>VALUE(IF(ISERROR(VLOOKUP($A26,[4]Simple!$D$2:$I$1061,5,FALSE)),"0",VLOOKUP($A26,[4]Simple!$D$2:$I$1061,5,FALSE)))</f>
        <v>1.0460000000000001E-2</v>
      </c>
      <c r="H26" s="8">
        <f>VALUE(IF(ISERROR(VLOOKUP($A26,[5]Simple!$D$2:$I$1061,5,FALSE)),"0",VLOOKUP($A26,[5]Simple!$D$2:$I$1061,5,FALSE)))</f>
        <v>1.0463E-2</v>
      </c>
      <c r="I26" s="8">
        <f>VALUE(IF(ISERROR(VLOOKUP($A26,[6]Simple!$D$2:$I$1061,5,FALSE)),"0",VLOOKUP($A26,[6]Simple!$D$2:$I$1061,5,FALSE)))</f>
        <v>1.0463E-2</v>
      </c>
      <c r="J26" s="8">
        <f>VALUE(IF(ISERROR(VLOOKUP($A26,[7]Simple!$D$2:$I$1061,5,FALSE)),"0",VLOOKUP($A26,[7]Simple!$D$2:$I$1061,5,FALSE)))</f>
        <v>1.0472E-2</v>
      </c>
      <c r="K26" s="8">
        <f>VALUE(IF(ISERROR(VLOOKUP($A26,[8]Simple!$D$2:$I$1061,5,FALSE)),"0",VLOOKUP($A26,[8]Simple!$D$2:$I$1061,5,FALSE)))</f>
        <v>1.0475E-2</v>
      </c>
      <c r="L26" s="8">
        <f>VALUE(IF(ISERROR(VLOOKUP($A26,[9]Simple!$D$2:$I$1061,5,FALSE)),"0",VLOOKUP($A26,[9]Simple!$D$2:$I$1061,5,FALSE)))</f>
        <v>1.0522E-2</v>
      </c>
      <c r="M26" s="8">
        <f>VALUE(IF(ISERROR(VLOOKUP($A26,[10]Simple!$D$2:$I$1061,5,FALSE)),"0",VLOOKUP($A26,[10]Simple!$D$2:$I$1061,5,FALSE)))</f>
        <v>1.0567E-2</v>
      </c>
      <c r="N26" s="8">
        <f>VALUE(IF(ISERROR(VLOOKUP($A26,[11]Simple!$D$2:$I$1061,5,FALSE)),"0",VLOOKUP($A26,[11]Simple!$D$2:$I$1061,5,FALSE)))</f>
        <v>1.0567E-2</v>
      </c>
      <c r="O26" s="8">
        <f>VALUE(IF(ISERROR(VLOOKUP($A26,[12]Simple!$D$2:$I$1061,5,FALSE)),"0",VLOOKUP($A26,[12]Simple!$D$2:$I$1061,5,FALSE)))</f>
        <v>1.0465E-2</v>
      </c>
      <c r="P26" s="8">
        <f>VALUE(IF(ISERROR(VLOOKUP($A26,[13]Simple!$D$2:$I$1061,5,FALSE)),"0",VLOOKUP($A26,[13]Simple!$D$2:$I$1061,5,FALSE)))</f>
        <v>1.0479E-2</v>
      </c>
      <c r="Q26" s="8">
        <f>VALUE(IF(ISERROR(VLOOKUP($A26,[14]Simple!$D$2:$I$1061,5,FALSE)),"0",VLOOKUP($A26,[14]Simple!$D$2:$I$1061,5,FALSE)))</f>
        <v>1.0465E-2</v>
      </c>
      <c r="R26" s="8">
        <f>VALUE(IF(ISERROR(VLOOKUP($A26,[15]Simple!$D$2:$I$1061,5,FALSE)),"0",VLOOKUP($A26,[15]Simple!$D$2:$I$1061,5,FALSE)))</f>
        <v>1.0468E-2</v>
      </c>
      <c r="S26" s="8">
        <f>VALUE(IF(ISERROR(VLOOKUP($A26,[16]Simple!$D$2:$I$1061,5,FALSE)),"0",VLOOKUP($A26,[16]Simple!$D$2:$I$1061,5,FALSE)))</f>
        <v>1.0545000000000001E-2</v>
      </c>
      <c r="T26" s="8">
        <f>VALUE(IF(ISERROR(VLOOKUP($A26,[17]Simple!$D$2:$I$1061,5,FALSE)),"0",VLOOKUP($A26,[17]Simple!$D$2:$I$1061,5,FALSE)))</f>
        <v>1.0466E-2</v>
      </c>
      <c r="U26" s="8">
        <f>VALUE(IF(ISERROR(VLOOKUP($A26,[18]Simple!$D$2:$I$1061,5,FALSE)),"0",VLOOKUP($A26,[18]Simple!$D$2:$I$1061,5,FALSE)))</f>
        <v>1.0465E-2</v>
      </c>
      <c r="V26" s="8">
        <f>VALUE(IF(ISERROR(VLOOKUP($A26,[19]Simple!$D$2:$I$1061,5,FALSE)),"0",VLOOKUP($A26,[19]Simple!$D$2:$I$1061,5,FALSE)))</f>
        <v>1.0461E-2</v>
      </c>
      <c r="W26" s="8">
        <f>VALUE(IF(ISERROR(VLOOKUP($A26,[20]Simple!$D$2:$I$1061,5,FALSE)),"0",VLOOKUP($A26,[20]Simple!$D$2:$I$1061,5,FALSE)))</f>
        <v>1.0462000000000001E-2</v>
      </c>
      <c r="X26" s="8">
        <f>VALUE(IF(ISERROR(VLOOKUP($A26,[21]Simple!$D$2:$I$1061,5,FALSE)),"0",VLOOKUP($A26,[21]Simple!$D$2:$I$1061,5,FALSE)))</f>
        <v>1.0462000000000001E-2</v>
      </c>
      <c r="Y26" s="8">
        <f>VALUE(IF(ISERROR(VLOOKUP($A26,[22]Simple!$D$2:$I$1061,5,FALSE)),"0",VLOOKUP($A26,[22]Simple!$D$2:$I$1061,5,FALSE)))</f>
        <v>1.0463E-2</v>
      </c>
      <c r="Z26" s="8">
        <f>VALUE(IF(ISERROR(VLOOKUP($A26,[23]Simple!$D$2:$I$1061,5,FALSE)),"0",VLOOKUP($A26,[23]Simple!$D$2:$I$1061,5,FALSE)))</f>
        <v>1.0463E-2</v>
      </c>
      <c r="AA26" s="8">
        <f>VALUE(IF(ISERROR(VLOOKUP($A26,[24]Simple!$D$2:$I$1061,5,FALSE)),"0",VLOOKUP($A26,[24]Simple!$D$2:$I$1061,5,FALSE)))</f>
        <v>1.0462000000000001E-2</v>
      </c>
      <c r="AB26" s="8">
        <f>VALUE(IF(ISERROR(VLOOKUP($A26,[25]Simple!$D$2:$I$1061,5,FALSE)),"0",VLOOKUP($A26,[25]Simple!$D$2:$I$1061,5,FALSE)))</f>
        <v>1.0463E-2</v>
      </c>
      <c r="AC26" s="8">
        <f>VALUE(IF(ISERROR(VLOOKUP($A26,[26]Simple!$D$2:$I$1061,5,FALSE)),"0",VLOOKUP($A26,[26]Simple!$D$2:$I$1061,5,FALSE)))</f>
        <v>1.0463E-2</v>
      </c>
      <c r="AD26" s="8">
        <f>VALUE(IF(ISERROR(VLOOKUP($A26,[27]Simple!$D$2:$I$1061,5,FALSE)),"0",VLOOKUP($A26,[27]Simple!$D$2:$I$1061,5,FALSE)))</f>
        <v>1.0461E-2</v>
      </c>
      <c r="AE26" s="8">
        <f>VALUE(IF(ISERROR(VLOOKUP($A26,[28]Simple!$D$2:$I$1061,5,FALSE)),"0",VLOOKUP($A26,[27]Simple!$D$2:$I$1061,5,FALSE)))</f>
        <v>1.0461E-2</v>
      </c>
      <c r="AF26" s="8">
        <f>VALUE(IF(ISERROR(VLOOKUP($A26,[29]Simple!$D$2:$I$1061,5,FALSE)),"0",VLOOKUP($A26,[29]Simple!$D$2:$I$1061,5,FALSE)))</f>
        <v>1.0461E-2</v>
      </c>
      <c r="AG26" s="8">
        <f>VALUE(IF(ISERROR(VLOOKUP($A26,[30]Simple!$D$2:$I$1061,5,FALSE)),"0",VLOOKUP($A26,[30]Simple!$D$2:$I$1061,5,FALSE)))</f>
        <v>1.0460000000000001E-2</v>
      </c>
      <c r="AH26" s="8">
        <f>VALUE(IF(ISERROR(VLOOKUP($A26,[31]Simple!$D$2:$I$1061,5,FALSE)),"0",VLOOKUP($A26,[31]Simple!$D$2:$I$1061,5,FALSE)))</f>
        <v>0</v>
      </c>
      <c r="AI26" s="5">
        <f t="shared" ca="1" si="2"/>
        <v>1.0475E-2</v>
      </c>
      <c r="AJ26" s="2">
        <f t="shared" si="4"/>
        <v>1.048E-2</v>
      </c>
      <c r="AK26" s="2">
        <f t="shared" si="5"/>
        <v>1.0477999999999999E-2</v>
      </c>
      <c r="AL26" s="2">
        <f t="shared" ca="1" si="3"/>
        <v>1.0462000000000001E-2</v>
      </c>
    </row>
    <row r="27" spans="1:38" ht="16.5" thickTop="1" thickBot="1">
      <c r="A27" s="7" t="s">
        <v>37</v>
      </c>
      <c r="B27" s="4" t="s">
        <v>38</v>
      </c>
      <c r="C27" s="4">
        <v>82</v>
      </c>
      <c r="D27" s="8">
        <f>VALUE(IF(ISERROR(VLOOKUP($A27,[1]Simple!$D$2:$I$1061,5,FALSE)),"0",VLOOKUP($A27,[1]Simple!$D$2:$I$1061,5,FALSE)))</f>
        <v>1.0456999999999999E-2</v>
      </c>
      <c r="E27" s="8">
        <f>VALUE(IF(ISERROR(VLOOKUP($A27,[2]Simple!$D$2:$I$1061,5,FALSE)),"0",VLOOKUP($A27,[2]Simple!$D$2:$I$1061,5,FALSE)))</f>
        <v>1.0458E-2</v>
      </c>
      <c r="F27" s="8">
        <f>VALUE(IF(ISERROR(VLOOKUP($A27,[3]Simple!$D$2:$I$1061,5,FALSE)),"0",VLOOKUP($A27,[3]Simple!$D$2:$I$1061,5,FALSE)))</f>
        <v>1.0459E-2</v>
      </c>
      <c r="G27" s="8">
        <f>VALUE(IF(ISERROR(VLOOKUP($A27,[4]Simple!$D$2:$I$1061,5,FALSE)),"0",VLOOKUP($A27,[4]Simple!$D$2:$I$1061,5,FALSE)))</f>
        <v>1.0460000000000001E-2</v>
      </c>
      <c r="H27" s="8">
        <f>VALUE(IF(ISERROR(VLOOKUP($A27,[5]Simple!$D$2:$I$1061,5,FALSE)),"0",VLOOKUP($A27,[5]Simple!$D$2:$I$1061,5,FALSE)))</f>
        <v>1.0463E-2</v>
      </c>
      <c r="I27" s="8">
        <f>VALUE(IF(ISERROR(VLOOKUP($A27,[6]Simple!$D$2:$I$1061,5,FALSE)),"0",VLOOKUP($A27,[6]Simple!$D$2:$I$1061,5,FALSE)))</f>
        <v>1.0463E-2</v>
      </c>
      <c r="J27" s="8">
        <f>VALUE(IF(ISERROR(VLOOKUP($A27,[7]Simple!$D$2:$I$1061,5,FALSE)),"0",VLOOKUP($A27,[7]Simple!$D$2:$I$1061,5,FALSE)))</f>
        <v>1.0472E-2</v>
      </c>
      <c r="K27" s="8">
        <f>VALUE(IF(ISERROR(VLOOKUP($A27,[8]Simple!$D$2:$I$1061,5,FALSE)),"0",VLOOKUP($A27,[8]Simple!$D$2:$I$1061,5,FALSE)))</f>
        <v>1.0475E-2</v>
      </c>
      <c r="L27" s="8">
        <f>VALUE(IF(ISERROR(VLOOKUP($A27,[9]Simple!$D$2:$I$1061,5,FALSE)),"0",VLOOKUP($A27,[9]Simple!$D$2:$I$1061,5,FALSE)))</f>
        <v>1.0522E-2</v>
      </c>
      <c r="M27" s="8">
        <f>VALUE(IF(ISERROR(VLOOKUP($A27,[10]Simple!$D$2:$I$1061,5,FALSE)),"0",VLOOKUP($A27,[10]Simple!$D$2:$I$1061,5,FALSE)))</f>
        <v>1.0567E-2</v>
      </c>
      <c r="N27" s="8">
        <f>VALUE(IF(ISERROR(VLOOKUP($A27,[11]Simple!$D$2:$I$1061,5,FALSE)),"0",VLOOKUP($A27,[11]Simple!$D$2:$I$1061,5,FALSE)))</f>
        <v>1.0567E-2</v>
      </c>
      <c r="O27" s="8">
        <f>VALUE(IF(ISERROR(VLOOKUP($A27,[12]Simple!$D$2:$I$1061,5,FALSE)),"0",VLOOKUP($A27,[12]Simple!$D$2:$I$1061,5,FALSE)))</f>
        <v>1.0465E-2</v>
      </c>
      <c r="P27" s="8">
        <f>VALUE(IF(ISERROR(VLOOKUP($A27,[13]Simple!$D$2:$I$1061,5,FALSE)),"0",VLOOKUP($A27,[13]Simple!$D$2:$I$1061,5,FALSE)))</f>
        <v>1.0479E-2</v>
      </c>
      <c r="Q27" s="8">
        <f>VALUE(IF(ISERROR(VLOOKUP($A27,[14]Simple!$D$2:$I$1061,5,FALSE)),"0",VLOOKUP($A27,[14]Simple!$D$2:$I$1061,5,FALSE)))</f>
        <v>1.0465E-2</v>
      </c>
      <c r="R27" s="8">
        <f>VALUE(IF(ISERROR(VLOOKUP($A27,[15]Simple!$D$2:$I$1061,5,FALSE)),"0",VLOOKUP($A27,[15]Simple!$D$2:$I$1061,5,FALSE)))</f>
        <v>1.0468E-2</v>
      </c>
      <c r="S27" s="8">
        <f>VALUE(IF(ISERROR(VLOOKUP($A27,[16]Simple!$D$2:$I$1061,5,FALSE)),"0",VLOOKUP($A27,[16]Simple!$D$2:$I$1061,5,FALSE)))</f>
        <v>1.0545000000000001E-2</v>
      </c>
      <c r="T27" s="8">
        <f>VALUE(IF(ISERROR(VLOOKUP($A27,[17]Simple!$D$2:$I$1061,5,FALSE)),"0",VLOOKUP($A27,[17]Simple!$D$2:$I$1061,5,FALSE)))</f>
        <v>1.0466E-2</v>
      </c>
      <c r="U27" s="8">
        <f>VALUE(IF(ISERROR(VLOOKUP($A27,[18]Simple!$D$2:$I$1061,5,FALSE)),"0",VLOOKUP($A27,[18]Simple!$D$2:$I$1061,5,FALSE)))</f>
        <v>1.0465E-2</v>
      </c>
      <c r="V27" s="8">
        <f>VALUE(IF(ISERROR(VLOOKUP($A27,[19]Simple!$D$2:$I$1061,5,FALSE)),"0",VLOOKUP($A27,[19]Simple!$D$2:$I$1061,5,FALSE)))</f>
        <v>1.0461E-2</v>
      </c>
      <c r="W27" s="8">
        <f>VALUE(IF(ISERROR(VLOOKUP($A27,[20]Simple!$D$2:$I$1061,5,FALSE)),"0",VLOOKUP($A27,[20]Simple!$D$2:$I$1061,5,FALSE)))</f>
        <v>1.0462000000000001E-2</v>
      </c>
      <c r="X27" s="8">
        <f>VALUE(IF(ISERROR(VLOOKUP($A27,[21]Simple!$D$2:$I$1061,5,FALSE)),"0",VLOOKUP($A27,[21]Simple!$D$2:$I$1061,5,FALSE)))</f>
        <v>1.0462000000000001E-2</v>
      </c>
      <c r="Y27" s="8">
        <f>VALUE(IF(ISERROR(VLOOKUP($A27,[22]Simple!$D$2:$I$1061,5,FALSE)),"0",VLOOKUP($A27,[22]Simple!$D$2:$I$1061,5,FALSE)))</f>
        <v>1.0463E-2</v>
      </c>
      <c r="Z27" s="8">
        <f>VALUE(IF(ISERROR(VLOOKUP($A27,[23]Simple!$D$2:$I$1061,5,FALSE)),"0",VLOOKUP($A27,[23]Simple!$D$2:$I$1061,5,FALSE)))</f>
        <v>1.0463E-2</v>
      </c>
      <c r="AA27" s="8">
        <f>VALUE(IF(ISERROR(VLOOKUP($A27,[24]Simple!$D$2:$I$1061,5,FALSE)),"0",VLOOKUP($A27,[24]Simple!$D$2:$I$1061,5,FALSE)))</f>
        <v>1.0462000000000001E-2</v>
      </c>
      <c r="AB27" s="8">
        <f>VALUE(IF(ISERROR(VLOOKUP($A27,[25]Simple!$D$2:$I$1061,5,FALSE)),"0",VLOOKUP($A27,[25]Simple!$D$2:$I$1061,5,FALSE)))</f>
        <v>1.0463E-2</v>
      </c>
      <c r="AC27" s="8">
        <f>VALUE(IF(ISERROR(VLOOKUP($A27,[26]Simple!$D$2:$I$1061,5,FALSE)),"0",VLOOKUP($A27,[26]Simple!$D$2:$I$1061,5,FALSE)))</f>
        <v>1.0463E-2</v>
      </c>
      <c r="AD27" s="8">
        <f>VALUE(IF(ISERROR(VLOOKUP($A27,[27]Simple!$D$2:$I$1061,5,FALSE)),"0",VLOOKUP($A27,[27]Simple!$D$2:$I$1061,5,FALSE)))</f>
        <v>1.0461E-2</v>
      </c>
      <c r="AE27" s="8">
        <f>VALUE(IF(ISERROR(VLOOKUP($A27,[28]Simple!$D$2:$I$1061,5,FALSE)),"0",VLOOKUP($A27,[27]Simple!$D$2:$I$1061,5,FALSE)))</f>
        <v>1.0461E-2</v>
      </c>
      <c r="AF27" s="8">
        <f>VALUE(IF(ISERROR(VLOOKUP($A27,[29]Simple!$D$2:$I$1061,5,FALSE)),"0",VLOOKUP($A27,[29]Simple!$D$2:$I$1061,5,FALSE)))</f>
        <v>1.0461E-2</v>
      </c>
      <c r="AG27" s="8">
        <f>VALUE(IF(ISERROR(VLOOKUP($A27,[30]Simple!$D$2:$I$1061,5,FALSE)),"0",VLOOKUP($A27,[30]Simple!$D$2:$I$1061,5,FALSE)))</f>
        <v>1.0460000000000001E-2</v>
      </c>
      <c r="AH27" s="8">
        <f>VALUE(IF(ISERROR(VLOOKUP($A27,[31]Simple!$D$2:$I$1061,5,FALSE)),"0",VLOOKUP($A27,[31]Simple!$D$2:$I$1061,5,FALSE)))</f>
        <v>0</v>
      </c>
      <c r="AI27" s="5">
        <f t="shared" ca="1" si="2"/>
        <v>1.0475E-2</v>
      </c>
      <c r="AJ27" s="2">
        <f t="shared" si="4"/>
        <v>1.048E-2</v>
      </c>
      <c r="AK27" s="2">
        <f t="shared" si="5"/>
        <v>1.0477999999999999E-2</v>
      </c>
      <c r="AL27" s="2">
        <f t="shared" ca="1" si="3"/>
        <v>1.0462000000000001E-2</v>
      </c>
    </row>
    <row r="28" spans="1:38" ht="16.5" thickTop="1" thickBot="1">
      <c r="A28" s="4" t="s">
        <v>8</v>
      </c>
      <c r="B28" s="4" t="s">
        <v>25</v>
      </c>
      <c r="C28" s="4">
        <v>83</v>
      </c>
      <c r="D28" s="8">
        <f>VALUE(IF(ISERROR(VLOOKUP($A28,[1]Simple!$D$2:$I$1061,5,FALSE)),"0",VLOOKUP($A28,[1]Simple!$D$2:$I$1061,5,FALSE)))</f>
        <v>1.043E-2</v>
      </c>
      <c r="E28" s="8">
        <f>VALUE(IF(ISERROR(VLOOKUP($A28,[2]Simple!$D$2:$I$1061,5,FALSE)),"0",VLOOKUP($A28,[2]Simple!$D$2:$I$1061,5,FALSE)))</f>
        <v>1.0427000000000001E-2</v>
      </c>
      <c r="F28" s="8">
        <f>VALUE(IF(ISERROR(VLOOKUP($A28,[3]Simple!$D$2:$I$1061,5,FALSE)),"0",VLOOKUP($A28,[3]Simple!$D$2:$I$1061,5,FALSE)))</f>
        <v>1.0427000000000001E-2</v>
      </c>
      <c r="G28" s="8">
        <f>VALUE(IF(ISERROR(VLOOKUP($A28,[4]Simple!$D$2:$I$1061,5,FALSE)),"0",VLOOKUP($A28,[4]Simple!$D$2:$I$1061,5,FALSE)))</f>
        <v>1.0427000000000001E-2</v>
      </c>
      <c r="H28" s="8">
        <f>VALUE(IF(ISERROR(VLOOKUP($A28,[5]Simple!$D$2:$I$1061,5,FALSE)),"0",VLOOKUP($A28,[5]Simple!$D$2:$I$1061,5,FALSE)))</f>
        <v>1.0429000000000001E-2</v>
      </c>
      <c r="I28" s="8">
        <f>VALUE(IF(ISERROR(VLOOKUP($A28,[6]Simple!$D$2:$I$1061,5,FALSE)),"0",VLOOKUP($A28,[6]Simple!$D$2:$I$1061,5,FALSE)))</f>
        <v>1.0430999999999999E-2</v>
      </c>
      <c r="J28" s="8">
        <f>VALUE(IF(ISERROR(VLOOKUP($A28,[7]Simple!$D$2:$I$1061,5,FALSE)),"0",VLOOKUP($A28,[7]Simple!$D$2:$I$1061,5,FALSE)))</f>
        <v>1.0434000000000001E-2</v>
      </c>
      <c r="K28" s="8">
        <f>VALUE(IF(ISERROR(VLOOKUP($A28,[8]Simple!$D$2:$I$1061,5,FALSE)),"0",VLOOKUP($A28,[8]Simple!$D$2:$I$1061,5,FALSE)))</f>
        <v>1.0430999999999999E-2</v>
      </c>
      <c r="L28" s="8">
        <f>VALUE(IF(ISERROR(VLOOKUP($A28,[9]Simple!$D$2:$I$1061,5,FALSE)),"0",VLOOKUP($A28,[9]Simple!$D$2:$I$1061,5,FALSE)))</f>
        <v>1.0429000000000001E-2</v>
      </c>
      <c r="M28" s="8">
        <f>VALUE(IF(ISERROR(VLOOKUP($A28,[10]Simple!$D$2:$I$1061,5,FALSE)),"0",VLOOKUP($A28,[10]Simple!$D$2:$I$1061,5,FALSE)))</f>
        <v>1.0429000000000001E-2</v>
      </c>
      <c r="N28" s="8">
        <f>VALUE(IF(ISERROR(VLOOKUP($A28,[11]Simple!$D$2:$I$1061,5,FALSE)),"0",VLOOKUP($A28,[11]Simple!$D$2:$I$1061,5,FALSE)))</f>
        <v>1.0429000000000001E-2</v>
      </c>
      <c r="O28" s="8">
        <f>VALUE(IF(ISERROR(VLOOKUP($A28,[12]Simple!$D$2:$I$1061,5,FALSE)),"0",VLOOKUP($A28,[12]Simple!$D$2:$I$1061,5,FALSE)))</f>
        <v>1.0429000000000001E-2</v>
      </c>
      <c r="P28" s="8">
        <f>VALUE(IF(ISERROR(VLOOKUP($A28,[13]Simple!$D$2:$I$1061,5,FALSE)),"0",VLOOKUP($A28,[13]Simple!$D$2:$I$1061,5,FALSE)))</f>
        <v>1.0429000000000001E-2</v>
      </c>
      <c r="Q28" s="8">
        <f>VALUE(IF(ISERROR(VLOOKUP($A28,[14]Simple!$D$2:$I$1061,5,FALSE)),"0",VLOOKUP($A28,[14]Simple!$D$2:$I$1061,5,FALSE)))</f>
        <v>1.0427000000000001E-2</v>
      </c>
      <c r="R28" s="8">
        <f>VALUE(IF(ISERROR(VLOOKUP($A28,[15]Simple!$D$2:$I$1061,5,FALSE)),"0",VLOOKUP($A28,[15]Simple!$D$2:$I$1061,5,FALSE)))</f>
        <v>1.0426E-2</v>
      </c>
      <c r="S28" s="8">
        <f>VALUE(IF(ISERROR(VLOOKUP($A28,[16]Simple!$D$2:$I$1061,5,FALSE)),"0",VLOOKUP($A28,[16]Simple!$D$2:$I$1061,5,FALSE)))</f>
        <v>1.0426E-2</v>
      </c>
      <c r="T28" s="8">
        <f>VALUE(IF(ISERROR(VLOOKUP($A28,[17]Simple!$D$2:$I$1061,5,FALSE)),"0",VLOOKUP($A28,[17]Simple!$D$2:$I$1061,5,FALSE)))</f>
        <v>1.0426E-2</v>
      </c>
      <c r="U28" s="8">
        <f>VALUE(IF(ISERROR(VLOOKUP($A28,[18]Simple!$D$2:$I$1061,5,FALSE)),"0",VLOOKUP($A28,[18]Simple!$D$2:$I$1061,5,FALSE)))</f>
        <v>1.0427000000000001E-2</v>
      </c>
      <c r="V28" s="8">
        <f>VALUE(IF(ISERROR(VLOOKUP($A28,[19]Simple!$D$2:$I$1061,5,FALSE)),"0",VLOOKUP($A28,[19]Simple!$D$2:$I$1061,5,FALSE)))</f>
        <v>1.0427000000000001E-2</v>
      </c>
      <c r="W28" s="8">
        <f>VALUE(IF(ISERROR(VLOOKUP($A28,[20]Simple!$D$2:$I$1061,5,FALSE)),"0",VLOOKUP($A28,[20]Simple!$D$2:$I$1061,5,FALSE)))</f>
        <v>1.0427000000000001E-2</v>
      </c>
      <c r="X28" s="8">
        <f>VALUE(IF(ISERROR(VLOOKUP($A28,[21]Simple!$D$2:$I$1061,5,FALSE)),"0",VLOOKUP($A28,[21]Simple!$D$2:$I$1061,5,FALSE)))</f>
        <v>1.0427000000000001E-2</v>
      </c>
      <c r="Y28" s="8">
        <f>VALUE(IF(ISERROR(VLOOKUP($A28,[22]Simple!$D$2:$I$1061,5,FALSE)),"0",VLOOKUP($A28,[22]Simple!$D$2:$I$1061,5,FALSE)))</f>
        <v>1.0426E-2</v>
      </c>
      <c r="Z28" s="8">
        <f>VALUE(IF(ISERROR(VLOOKUP($A28,[23]Simple!$D$2:$I$1061,5,FALSE)),"0",VLOOKUP($A28,[23]Simple!$D$2:$I$1061,5,FALSE)))</f>
        <v>1.0425E-2</v>
      </c>
      <c r="AA28" s="8">
        <f>VALUE(IF(ISERROR(VLOOKUP($A28,[24]Simple!$D$2:$I$1061,5,FALSE)),"0",VLOOKUP($A28,[24]Simple!$D$2:$I$1061,5,FALSE)))</f>
        <v>1.0426E-2</v>
      </c>
      <c r="AB28" s="8">
        <f>VALUE(IF(ISERROR(VLOOKUP($A28,[25]Simple!$D$2:$I$1061,5,FALSE)),"0",VLOOKUP($A28,[25]Simple!$D$2:$I$1061,5,FALSE)))</f>
        <v>1.0426E-2</v>
      </c>
      <c r="AC28" s="8">
        <f>VALUE(IF(ISERROR(VLOOKUP($A28,[26]Simple!$D$2:$I$1061,5,FALSE)),"0",VLOOKUP($A28,[26]Simple!$D$2:$I$1061,5,FALSE)))</f>
        <v>1.0434000000000001E-2</v>
      </c>
      <c r="AD28" s="8">
        <f>VALUE(IF(ISERROR(VLOOKUP($A28,[27]Simple!$D$2:$I$1061,5,FALSE)),"0",VLOOKUP($A28,[27]Simple!$D$2:$I$1061,5,FALSE)))</f>
        <v>1.0432E-2</v>
      </c>
      <c r="AE28" s="8">
        <f>VALUE(IF(ISERROR(VLOOKUP($A28,[28]Simple!$D$2:$I$1061,5,FALSE)),"0",VLOOKUP($A28,[27]Simple!$D$2:$I$1061,5,FALSE)))</f>
        <v>1.0432E-2</v>
      </c>
      <c r="AF28" s="8">
        <f>VALUE(IF(ISERROR(VLOOKUP($A28,[29]Simple!$D$2:$I$1061,5,FALSE)),"0",VLOOKUP($A28,[29]Simple!$D$2:$I$1061,5,FALSE)))</f>
        <v>1.0429000000000001E-2</v>
      </c>
      <c r="AG28" s="8">
        <f>VALUE(IF(ISERROR(VLOOKUP($A28,[30]Simple!$D$2:$I$1061,5,FALSE)),"0",VLOOKUP($A28,[30]Simple!$D$2:$I$1061,5,FALSE)))</f>
        <v>1.0429000000000001E-2</v>
      </c>
      <c r="AH28" s="8">
        <f>VALUE(IF(ISERROR(VLOOKUP($A28,[31]Simple!$D$2:$I$1061,5,FALSE)),"0",VLOOKUP($A28,[31]Simple!$D$2:$I$1061,5,FALSE)))</f>
        <v>0</v>
      </c>
      <c r="AI28" s="5">
        <f t="shared" ca="1" si="2"/>
        <v>1.0428E-2</v>
      </c>
      <c r="AJ28" s="2">
        <f t="shared" si="4"/>
        <v>1.0429000000000001E-2</v>
      </c>
      <c r="AK28" s="2">
        <f t="shared" si="5"/>
        <v>1.0427000000000001E-2</v>
      </c>
      <c r="AL28" s="2">
        <f t="shared" ca="1" si="3"/>
        <v>1.0429000000000001E-2</v>
      </c>
    </row>
    <row r="29" spans="1:38" ht="16.5" thickTop="1" thickBot="1">
      <c r="A29" s="4" t="s">
        <v>8</v>
      </c>
      <c r="B29" s="4" t="s">
        <v>105</v>
      </c>
      <c r="C29" s="4">
        <v>83</v>
      </c>
      <c r="D29" s="8">
        <f>VALUE(IF(ISERROR(VLOOKUP($A29,[1]Simple!$D$2:$I$1061,5,FALSE)),"0",VLOOKUP($A29,[1]Simple!$D$2:$I$1061,5,FALSE)))</f>
        <v>1.043E-2</v>
      </c>
      <c r="E29" s="8">
        <f>VALUE(IF(ISERROR(VLOOKUP($A29,[2]Simple!$D$2:$I$1061,5,FALSE)),"0",VLOOKUP($A29,[2]Simple!$D$2:$I$1061,5,FALSE)))</f>
        <v>1.0427000000000001E-2</v>
      </c>
      <c r="F29" s="8">
        <f>VALUE(IF(ISERROR(VLOOKUP($A29,[3]Simple!$D$2:$I$1061,5,FALSE)),"0",VLOOKUP($A29,[3]Simple!$D$2:$I$1061,5,FALSE)))</f>
        <v>1.0427000000000001E-2</v>
      </c>
      <c r="G29" s="8">
        <f>VALUE(IF(ISERROR(VLOOKUP($A29,[4]Simple!$D$2:$I$1061,5,FALSE)),"0",VLOOKUP($A29,[4]Simple!$D$2:$I$1061,5,FALSE)))</f>
        <v>1.0427000000000001E-2</v>
      </c>
      <c r="H29" s="8">
        <f>VALUE(IF(ISERROR(VLOOKUP($A29,[5]Simple!$D$2:$I$1061,5,FALSE)),"0",VLOOKUP($A29,[5]Simple!$D$2:$I$1061,5,FALSE)))</f>
        <v>1.0429000000000001E-2</v>
      </c>
      <c r="I29" s="8">
        <f>VALUE(IF(ISERROR(VLOOKUP($A29,[6]Simple!$D$2:$I$1061,5,FALSE)),"0",VLOOKUP($A29,[6]Simple!$D$2:$I$1061,5,FALSE)))</f>
        <v>1.0430999999999999E-2</v>
      </c>
      <c r="J29" s="8">
        <f>VALUE(IF(ISERROR(VLOOKUP($A29,[7]Simple!$D$2:$I$1061,5,FALSE)),"0",VLOOKUP($A29,[7]Simple!$D$2:$I$1061,5,FALSE)))</f>
        <v>1.0434000000000001E-2</v>
      </c>
      <c r="K29" s="8">
        <f>VALUE(IF(ISERROR(VLOOKUP($A29,[8]Simple!$D$2:$I$1061,5,FALSE)),"0",VLOOKUP($A29,[8]Simple!$D$2:$I$1061,5,FALSE)))</f>
        <v>1.0430999999999999E-2</v>
      </c>
      <c r="L29" s="8">
        <f>VALUE(IF(ISERROR(VLOOKUP($A29,[9]Simple!$D$2:$I$1061,5,FALSE)),"0",VLOOKUP($A29,[9]Simple!$D$2:$I$1061,5,FALSE)))</f>
        <v>1.0429000000000001E-2</v>
      </c>
      <c r="M29" s="8">
        <f>VALUE(IF(ISERROR(VLOOKUP($A29,[10]Simple!$D$2:$I$1061,5,FALSE)),"0",VLOOKUP($A29,[10]Simple!$D$2:$I$1061,5,FALSE)))</f>
        <v>1.0429000000000001E-2</v>
      </c>
      <c r="N29" s="8">
        <f>VALUE(IF(ISERROR(VLOOKUP($A29,[11]Simple!$D$2:$I$1061,5,FALSE)),"0",VLOOKUP($A29,[11]Simple!$D$2:$I$1061,5,FALSE)))</f>
        <v>1.0429000000000001E-2</v>
      </c>
      <c r="O29" s="8">
        <f>VALUE(IF(ISERROR(VLOOKUP($A29,[12]Simple!$D$2:$I$1061,5,FALSE)),"0",VLOOKUP($A29,[12]Simple!$D$2:$I$1061,5,FALSE)))</f>
        <v>1.0429000000000001E-2</v>
      </c>
      <c r="P29" s="8">
        <f>VALUE(IF(ISERROR(VLOOKUP($A29,[13]Simple!$D$2:$I$1061,5,FALSE)),"0",VLOOKUP($A29,[13]Simple!$D$2:$I$1061,5,FALSE)))</f>
        <v>1.0429000000000001E-2</v>
      </c>
      <c r="Q29" s="8">
        <f>VALUE(IF(ISERROR(VLOOKUP($A29,[14]Simple!$D$2:$I$1061,5,FALSE)),"0",VLOOKUP($A29,[14]Simple!$D$2:$I$1061,5,FALSE)))</f>
        <v>1.0427000000000001E-2</v>
      </c>
      <c r="R29" s="8">
        <f>VALUE(IF(ISERROR(VLOOKUP($A29,[15]Simple!$D$2:$I$1061,5,FALSE)),"0",VLOOKUP($A29,[15]Simple!$D$2:$I$1061,5,FALSE)))</f>
        <v>1.0426E-2</v>
      </c>
      <c r="S29" s="8">
        <f>VALUE(IF(ISERROR(VLOOKUP($A29,[16]Simple!$D$2:$I$1061,5,FALSE)),"0",VLOOKUP($A29,[16]Simple!$D$2:$I$1061,5,FALSE)))</f>
        <v>1.0426E-2</v>
      </c>
      <c r="T29" s="8">
        <f>VALUE(IF(ISERROR(VLOOKUP($A29,[17]Simple!$D$2:$I$1061,5,FALSE)),"0",VLOOKUP($A29,[17]Simple!$D$2:$I$1061,5,FALSE)))</f>
        <v>1.0426E-2</v>
      </c>
      <c r="U29" s="8">
        <f>VALUE(IF(ISERROR(VLOOKUP($A29,[18]Simple!$D$2:$I$1061,5,FALSE)),"0",VLOOKUP($A29,[18]Simple!$D$2:$I$1061,5,FALSE)))</f>
        <v>1.0427000000000001E-2</v>
      </c>
      <c r="V29" s="8">
        <f>VALUE(IF(ISERROR(VLOOKUP($A29,[19]Simple!$D$2:$I$1061,5,FALSE)),"0",VLOOKUP($A29,[19]Simple!$D$2:$I$1061,5,FALSE)))</f>
        <v>1.0427000000000001E-2</v>
      </c>
      <c r="W29" s="8">
        <f>VALUE(IF(ISERROR(VLOOKUP($A29,[20]Simple!$D$2:$I$1061,5,FALSE)),"0",VLOOKUP($A29,[20]Simple!$D$2:$I$1061,5,FALSE)))</f>
        <v>1.0427000000000001E-2</v>
      </c>
      <c r="X29" s="8">
        <f>VALUE(IF(ISERROR(VLOOKUP($A29,[21]Simple!$D$2:$I$1061,5,FALSE)),"0",VLOOKUP($A29,[21]Simple!$D$2:$I$1061,5,FALSE)))</f>
        <v>1.0427000000000001E-2</v>
      </c>
      <c r="Y29" s="8">
        <f>VALUE(IF(ISERROR(VLOOKUP($A29,[22]Simple!$D$2:$I$1061,5,FALSE)),"0",VLOOKUP($A29,[22]Simple!$D$2:$I$1061,5,FALSE)))</f>
        <v>1.0426E-2</v>
      </c>
      <c r="Z29" s="8">
        <f>VALUE(IF(ISERROR(VLOOKUP($A29,[23]Simple!$D$2:$I$1061,5,FALSE)),"0",VLOOKUP($A29,[23]Simple!$D$2:$I$1061,5,FALSE)))</f>
        <v>1.0425E-2</v>
      </c>
      <c r="AA29" s="8">
        <f>VALUE(IF(ISERROR(VLOOKUP($A29,[24]Simple!$D$2:$I$1061,5,FALSE)),"0",VLOOKUP($A29,[24]Simple!$D$2:$I$1061,5,FALSE)))</f>
        <v>1.0426E-2</v>
      </c>
      <c r="AB29" s="8">
        <f>VALUE(IF(ISERROR(VLOOKUP($A29,[25]Simple!$D$2:$I$1061,5,FALSE)),"0",VLOOKUP($A29,[25]Simple!$D$2:$I$1061,5,FALSE)))</f>
        <v>1.0426E-2</v>
      </c>
      <c r="AC29" s="8">
        <f>VALUE(IF(ISERROR(VLOOKUP($A29,[26]Simple!$D$2:$I$1061,5,FALSE)),"0",VLOOKUP($A29,[26]Simple!$D$2:$I$1061,5,FALSE)))</f>
        <v>1.0434000000000001E-2</v>
      </c>
      <c r="AD29" s="8">
        <f>VALUE(IF(ISERROR(VLOOKUP($A29,[27]Simple!$D$2:$I$1061,5,FALSE)),"0",VLOOKUP($A29,[27]Simple!$D$2:$I$1061,5,FALSE)))</f>
        <v>1.0432E-2</v>
      </c>
      <c r="AE29" s="8">
        <f>VALUE(IF(ISERROR(VLOOKUP($A29,[28]Simple!$D$2:$I$1061,5,FALSE)),"0",VLOOKUP($A29,[27]Simple!$D$2:$I$1061,5,FALSE)))</f>
        <v>1.0432E-2</v>
      </c>
      <c r="AF29" s="8">
        <f>VALUE(IF(ISERROR(VLOOKUP($A29,[29]Simple!$D$2:$I$1061,5,FALSE)),"0",VLOOKUP($A29,[29]Simple!$D$2:$I$1061,5,FALSE)))</f>
        <v>1.0429000000000001E-2</v>
      </c>
      <c r="AG29" s="8">
        <f>VALUE(IF(ISERROR(VLOOKUP($A29,[30]Simple!$D$2:$I$1061,5,FALSE)),"0",VLOOKUP($A29,[30]Simple!$D$2:$I$1061,5,FALSE)))</f>
        <v>1.0429000000000001E-2</v>
      </c>
      <c r="AH29" s="8">
        <f>VALUE(IF(ISERROR(VLOOKUP($A29,[31]Simple!$D$2:$I$1061,5,FALSE)),"0",VLOOKUP($A29,[31]Simple!$D$2:$I$1061,5,FALSE)))</f>
        <v>0</v>
      </c>
      <c r="AI29" s="5">
        <f t="shared" ca="1" si="2"/>
        <v>1.0428E-2</v>
      </c>
      <c r="AJ29" s="2">
        <f t="shared" si="4"/>
        <v>1.0429000000000001E-2</v>
      </c>
      <c r="AK29" s="2">
        <f t="shared" si="5"/>
        <v>1.0427000000000001E-2</v>
      </c>
      <c r="AL29" s="2">
        <f t="shared" ca="1" si="3"/>
        <v>1.0429000000000001E-2</v>
      </c>
    </row>
    <row r="30" spans="1:38" ht="16.5" thickTop="1" thickBot="1">
      <c r="A30" s="4" t="s">
        <v>8</v>
      </c>
      <c r="B30" s="4" t="s">
        <v>106</v>
      </c>
      <c r="C30" s="4">
        <v>83</v>
      </c>
      <c r="D30" s="8">
        <f>VALUE(IF(ISERROR(VLOOKUP($A30,[1]Simple!$D$2:$I$1061,5,FALSE)),"0",VLOOKUP($A30,[1]Simple!$D$2:$I$1061,5,FALSE)))</f>
        <v>1.043E-2</v>
      </c>
      <c r="E30" s="8">
        <f>VALUE(IF(ISERROR(VLOOKUP($A30,[2]Simple!$D$2:$I$1061,5,FALSE)),"0",VLOOKUP($A30,[2]Simple!$D$2:$I$1061,5,FALSE)))</f>
        <v>1.0427000000000001E-2</v>
      </c>
      <c r="F30" s="8">
        <f>VALUE(IF(ISERROR(VLOOKUP($A30,[3]Simple!$D$2:$I$1061,5,FALSE)),"0",VLOOKUP($A30,[3]Simple!$D$2:$I$1061,5,FALSE)))</f>
        <v>1.0427000000000001E-2</v>
      </c>
      <c r="G30" s="8">
        <f>VALUE(IF(ISERROR(VLOOKUP($A30,[4]Simple!$D$2:$I$1061,5,FALSE)),"0",VLOOKUP($A30,[4]Simple!$D$2:$I$1061,5,FALSE)))</f>
        <v>1.0427000000000001E-2</v>
      </c>
      <c r="H30" s="8">
        <f>VALUE(IF(ISERROR(VLOOKUP($A30,[5]Simple!$D$2:$I$1061,5,FALSE)),"0",VLOOKUP($A30,[5]Simple!$D$2:$I$1061,5,FALSE)))</f>
        <v>1.0429000000000001E-2</v>
      </c>
      <c r="I30" s="8">
        <f>VALUE(IF(ISERROR(VLOOKUP($A30,[6]Simple!$D$2:$I$1061,5,FALSE)),"0",VLOOKUP($A30,[6]Simple!$D$2:$I$1061,5,FALSE)))</f>
        <v>1.0430999999999999E-2</v>
      </c>
      <c r="J30" s="8">
        <f>VALUE(IF(ISERROR(VLOOKUP($A30,[7]Simple!$D$2:$I$1061,5,FALSE)),"0",VLOOKUP($A30,[7]Simple!$D$2:$I$1061,5,FALSE)))</f>
        <v>1.0434000000000001E-2</v>
      </c>
      <c r="K30" s="8">
        <f>VALUE(IF(ISERROR(VLOOKUP($A30,[8]Simple!$D$2:$I$1061,5,FALSE)),"0",VLOOKUP($A30,[8]Simple!$D$2:$I$1061,5,FALSE)))</f>
        <v>1.0430999999999999E-2</v>
      </c>
      <c r="L30" s="8">
        <f>VALUE(IF(ISERROR(VLOOKUP($A30,[9]Simple!$D$2:$I$1061,5,FALSE)),"0",VLOOKUP($A30,[9]Simple!$D$2:$I$1061,5,FALSE)))</f>
        <v>1.0429000000000001E-2</v>
      </c>
      <c r="M30" s="8">
        <f>VALUE(IF(ISERROR(VLOOKUP($A30,[10]Simple!$D$2:$I$1061,5,FALSE)),"0",VLOOKUP($A30,[10]Simple!$D$2:$I$1061,5,FALSE)))</f>
        <v>1.0429000000000001E-2</v>
      </c>
      <c r="N30" s="8">
        <f>VALUE(IF(ISERROR(VLOOKUP($A30,[11]Simple!$D$2:$I$1061,5,FALSE)),"0",VLOOKUP($A30,[11]Simple!$D$2:$I$1061,5,FALSE)))</f>
        <v>1.0429000000000001E-2</v>
      </c>
      <c r="O30" s="8">
        <f>VALUE(IF(ISERROR(VLOOKUP($A30,[12]Simple!$D$2:$I$1061,5,FALSE)),"0",VLOOKUP($A30,[12]Simple!$D$2:$I$1061,5,FALSE)))</f>
        <v>1.0429000000000001E-2</v>
      </c>
      <c r="P30" s="8">
        <f>VALUE(IF(ISERROR(VLOOKUP($A30,[13]Simple!$D$2:$I$1061,5,FALSE)),"0",VLOOKUP($A30,[13]Simple!$D$2:$I$1061,5,FALSE)))</f>
        <v>1.0429000000000001E-2</v>
      </c>
      <c r="Q30" s="8">
        <f>VALUE(IF(ISERROR(VLOOKUP($A30,[14]Simple!$D$2:$I$1061,5,FALSE)),"0",VLOOKUP($A30,[14]Simple!$D$2:$I$1061,5,FALSE)))</f>
        <v>1.0427000000000001E-2</v>
      </c>
      <c r="R30" s="8">
        <f>VALUE(IF(ISERROR(VLOOKUP($A30,[15]Simple!$D$2:$I$1061,5,FALSE)),"0",VLOOKUP($A30,[15]Simple!$D$2:$I$1061,5,FALSE)))</f>
        <v>1.0426E-2</v>
      </c>
      <c r="S30" s="8">
        <f>VALUE(IF(ISERROR(VLOOKUP($A30,[16]Simple!$D$2:$I$1061,5,FALSE)),"0",VLOOKUP($A30,[16]Simple!$D$2:$I$1061,5,FALSE)))</f>
        <v>1.0426E-2</v>
      </c>
      <c r="T30" s="8">
        <f>VALUE(IF(ISERROR(VLOOKUP($A30,[17]Simple!$D$2:$I$1061,5,FALSE)),"0",VLOOKUP($A30,[17]Simple!$D$2:$I$1061,5,FALSE)))</f>
        <v>1.0426E-2</v>
      </c>
      <c r="U30" s="8">
        <f>VALUE(IF(ISERROR(VLOOKUP($A30,[18]Simple!$D$2:$I$1061,5,FALSE)),"0",VLOOKUP($A30,[18]Simple!$D$2:$I$1061,5,FALSE)))</f>
        <v>1.0427000000000001E-2</v>
      </c>
      <c r="V30" s="8">
        <f>VALUE(IF(ISERROR(VLOOKUP($A30,[19]Simple!$D$2:$I$1061,5,FALSE)),"0",VLOOKUP($A30,[19]Simple!$D$2:$I$1061,5,FALSE)))</f>
        <v>1.0427000000000001E-2</v>
      </c>
      <c r="W30" s="8">
        <f>VALUE(IF(ISERROR(VLOOKUP($A30,[20]Simple!$D$2:$I$1061,5,FALSE)),"0",VLOOKUP($A30,[20]Simple!$D$2:$I$1061,5,FALSE)))</f>
        <v>1.0427000000000001E-2</v>
      </c>
      <c r="X30" s="8">
        <f>VALUE(IF(ISERROR(VLOOKUP($A30,[21]Simple!$D$2:$I$1061,5,FALSE)),"0",VLOOKUP($A30,[21]Simple!$D$2:$I$1061,5,FALSE)))</f>
        <v>1.0427000000000001E-2</v>
      </c>
      <c r="Y30" s="8">
        <f>VALUE(IF(ISERROR(VLOOKUP($A30,[22]Simple!$D$2:$I$1061,5,FALSE)),"0",VLOOKUP($A30,[22]Simple!$D$2:$I$1061,5,FALSE)))</f>
        <v>1.0426E-2</v>
      </c>
      <c r="Z30" s="8">
        <f>VALUE(IF(ISERROR(VLOOKUP($A30,[23]Simple!$D$2:$I$1061,5,FALSE)),"0",VLOOKUP($A30,[23]Simple!$D$2:$I$1061,5,FALSE)))</f>
        <v>1.0425E-2</v>
      </c>
      <c r="AA30" s="8">
        <f>VALUE(IF(ISERROR(VLOOKUP($A30,[24]Simple!$D$2:$I$1061,5,FALSE)),"0",VLOOKUP($A30,[24]Simple!$D$2:$I$1061,5,FALSE)))</f>
        <v>1.0426E-2</v>
      </c>
      <c r="AB30" s="8">
        <f>VALUE(IF(ISERROR(VLOOKUP($A30,[25]Simple!$D$2:$I$1061,5,FALSE)),"0",VLOOKUP($A30,[25]Simple!$D$2:$I$1061,5,FALSE)))</f>
        <v>1.0426E-2</v>
      </c>
      <c r="AC30" s="8">
        <f>VALUE(IF(ISERROR(VLOOKUP($A30,[26]Simple!$D$2:$I$1061,5,FALSE)),"0",VLOOKUP($A30,[26]Simple!$D$2:$I$1061,5,FALSE)))</f>
        <v>1.0434000000000001E-2</v>
      </c>
      <c r="AD30" s="8">
        <f>VALUE(IF(ISERROR(VLOOKUP($A30,[27]Simple!$D$2:$I$1061,5,FALSE)),"0",VLOOKUP($A30,[27]Simple!$D$2:$I$1061,5,FALSE)))</f>
        <v>1.0432E-2</v>
      </c>
      <c r="AE30" s="8">
        <f>VALUE(IF(ISERROR(VLOOKUP($A30,[28]Simple!$D$2:$I$1061,5,FALSE)),"0",VLOOKUP($A30,[27]Simple!$D$2:$I$1061,5,FALSE)))</f>
        <v>1.0432E-2</v>
      </c>
      <c r="AF30" s="8">
        <f>VALUE(IF(ISERROR(VLOOKUP($A30,[29]Simple!$D$2:$I$1061,5,FALSE)),"0",VLOOKUP($A30,[29]Simple!$D$2:$I$1061,5,FALSE)))</f>
        <v>1.0429000000000001E-2</v>
      </c>
      <c r="AG30" s="8">
        <f>VALUE(IF(ISERROR(VLOOKUP($A30,[30]Simple!$D$2:$I$1061,5,FALSE)),"0",VLOOKUP($A30,[30]Simple!$D$2:$I$1061,5,FALSE)))</f>
        <v>1.0429000000000001E-2</v>
      </c>
      <c r="AH30" s="8">
        <f>VALUE(IF(ISERROR(VLOOKUP($A30,[31]Simple!$D$2:$I$1061,5,FALSE)),"0",VLOOKUP($A30,[31]Simple!$D$2:$I$1061,5,FALSE)))</f>
        <v>0</v>
      </c>
      <c r="AI30" s="5">
        <f t="shared" ca="1" si="2"/>
        <v>1.0428E-2</v>
      </c>
      <c r="AJ30" s="2">
        <f t="shared" si="4"/>
        <v>1.0429000000000001E-2</v>
      </c>
      <c r="AK30" s="2">
        <f t="shared" si="5"/>
        <v>1.0427000000000001E-2</v>
      </c>
      <c r="AL30" s="2">
        <f t="shared" ca="1" si="3"/>
        <v>1.0429000000000001E-2</v>
      </c>
    </row>
    <row r="31" spans="1:38" ht="16.5" thickTop="1" thickBot="1">
      <c r="A31" s="4" t="s">
        <v>9</v>
      </c>
      <c r="B31" s="4" t="s">
        <v>26</v>
      </c>
      <c r="C31" s="4">
        <v>83</v>
      </c>
      <c r="D31" s="8">
        <f>VALUE(IF(ISERROR(VLOOKUP($A31,[1]Simple!$D$2:$I$1061,5,FALSE)),"0",VLOOKUP($A31,[1]Simple!$D$2:$I$1061,5,FALSE)))</f>
        <v>1.043E-2</v>
      </c>
      <c r="E31" s="8">
        <f>VALUE(IF(ISERROR(VLOOKUP($A31,[2]Simple!$D$2:$I$1061,5,FALSE)),"0",VLOOKUP($A31,[2]Simple!$D$2:$I$1061,5,FALSE)))</f>
        <v>1.0427000000000001E-2</v>
      </c>
      <c r="F31" s="8">
        <f>VALUE(IF(ISERROR(VLOOKUP($A31,[3]Simple!$D$2:$I$1061,5,FALSE)),"0",VLOOKUP($A31,[3]Simple!$D$2:$I$1061,5,FALSE)))</f>
        <v>1.0427000000000001E-2</v>
      </c>
      <c r="G31" s="8">
        <f>VALUE(IF(ISERROR(VLOOKUP($A31,[4]Simple!$D$2:$I$1061,5,FALSE)),"0",VLOOKUP($A31,[4]Simple!$D$2:$I$1061,5,FALSE)))</f>
        <v>1.0427000000000001E-2</v>
      </c>
      <c r="H31" s="8">
        <f>VALUE(IF(ISERROR(VLOOKUP($A31,[5]Simple!$D$2:$I$1061,5,FALSE)),"0",VLOOKUP($A31,[5]Simple!$D$2:$I$1061,5,FALSE)))</f>
        <v>1.0429000000000001E-2</v>
      </c>
      <c r="I31" s="8">
        <f>VALUE(IF(ISERROR(VLOOKUP($A31,[6]Simple!$D$2:$I$1061,5,FALSE)),"0",VLOOKUP($A31,[6]Simple!$D$2:$I$1061,5,FALSE)))</f>
        <v>1.0430999999999999E-2</v>
      </c>
      <c r="J31" s="8">
        <f>VALUE(IF(ISERROR(VLOOKUP($A31,[7]Simple!$D$2:$I$1061,5,FALSE)),"0",VLOOKUP($A31,[7]Simple!$D$2:$I$1061,5,FALSE)))</f>
        <v>1.0434000000000001E-2</v>
      </c>
      <c r="K31" s="8">
        <f>VALUE(IF(ISERROR(VLOOKUP($A31,[8]Simple!$D$2:$I$1061,5,FALSE)),"0",VLOOKUP($A31,[8]Simple!$D$2:$I$1061,5,FALSE)))</f>
        <v>1.0430999999999999E-2</v>
      </c>
      <c r="L31" s="8">
        <f>VALUE(IF(ISERROR(VLOOKUP($A31,[9]Simple!$D$2:$I$1061,5,FALSE)),"0",VLOOKUP($A31,[9]Simple!$D$2:$I$1061,5,FALSE)))</f>
        <v>1.0429000000000001E-2</v>
      </c>
      <c r="M31" s="8">
        <f>VALUE(IF(ISERROR(VLOOKUP($A31,[10]Simple!$D$2:$I$1061,5,FALSE)),"0",VLOOKUP($A31,[10]Simple!$D$2:$I$1061,5,FALSE)))</f>
        <v>1.0429000000000001E-2</v>
      </c>
      <c r="N31" s="8">
        <f>VALUE(IF(ISERROR(VLOOKUP($A31,[11]Simple!$D$2:$I$1061,5,FALSE)),"0",VLOOKUP($A31,[11]Simple!$D$2:$I$1061,5,FALSE)))</f>
        <v>1.0429000000000001E-2</v>
      </c>
      <c r="O31" s="8">
        <f>VALUE(IF(ISERROR(VLOOKUP($A31,[12]Simple!$D$2:$I$1061,5,FALSE)),"0",VLOOKUP($A31,[12]Simple!$D$2:$I$1061,5,FALSE)))</f>
        <v>1.0429000000000001E-2</v>
      </c>
      <c r="P31" s="8">
        <f>VALUE(IF(ISERROR(VLOOKUP($A31,[13]Simple!$D$2:$I$1061,5,FALSE)),"0",VLOOKUP($A31,[13]Simple!$D$2:$I$1061,5,FALSE)))</f>
        <v>1.0429000000000001E-2</v>
      </c>
      <c r="Q31" s="8">
        <f>VALUE(IF(ISERROR(VLOOKUP($A31,[14]Simple!$D$2:$I$1061,5,FALSE)),"0",VLOOKUP($A31,[14]Simple!$D$2:$I$1061,5,FALSE)))</f>
        <v>1.0427000000000001E-2</v>
      </c>
      <c r="R31" s="8">
        <f>VALUE(IF(ISERROR(VLOOKUP($A31,[15]Simple!$D$2:$I$1061,5,FALSE)),"0",VLOOKUP($A31,[15]Simple!$D$2:$I$1061,5,FALSE)))</f>
        <v>1.0426E-2</v>
      </c>
      <c r="S31" s="8">
        <f>VALUE(IF(ISERROR(VLOOKUP($A31,[16]Simple!$D$2:$I$1061,5,FALSE)),"0",VLOOKUP($A31,[16]Simple!$D$2:$I$1061,5,FALSE)))</f>
        <v>1.0426E-2</v>
      </c>
      <c r="T31" s="8">
        <f>VALUE(IF(ISERROR(VLOOKUP($A31,[17]Simple!$D$2:$I$1061,5,FALSE)),"0",VLOOKUP($A31,[17]Simple!$D$2:$I$1061,5,FALSE)))</f>
        <v>1.0426E-2</v>
      </c>
      <c r="U31" s="8">
        <f>VALUE(IF(ISERROR(VLOOKUP($A31,[18]Simple!$D$2:$I$1061,5,FALSE)),"0",VLOOKUP($A31,[18]Simple!$D$2:$I$1061,5,FALSE)))</f>
        <v>1.0427000000000001E-2</v>
      </c>
      <c r="V31" s="8">
        <f>VALUE(IF(ISERROR(VLOOKUP($A31,[19]Simple!$D$2:$I$1061,5,FALSE)),"0",VLOOKUP($A31,[19]Simple!$D$2:$I$1061,5,FALSE)))</f>
        <v>1.0427000000000001E-2</v>
      </c>
      <c r="W31" s="8">
        <f>VALUE(IF(ISERROR(VLOOKUP($A31,[20]Simple!$D$2:$I$1061,5,FALSE)),"0",VLOOKUP($A31,[20]Simple!$D$2:$I$1061,5,FALSE)))</f>
        <v>1.0427000000000001E-2</v>
      </c>
      <c r="X31" s="8">
        <f>VALUE(IF(ISERROR(VLOOKUP($A31,[21]Simple!$D$2:$I$1061,5,FALSE)),"0",VLOOKUP($A31,[21]Simple!$D$2:$I$1061,5,FALSE)))</f>
        <v>1.0427000000000001E-2</v>
      </c>
      <c r="Y31" s="8">
        <f>VALUE(IF(ISERROR(VLOOKUP($A31,[22]Simple!$D$2:$I$1061,5,FALSE)),"0",VLOOKUP($A31,[22]Simple!$D$2:$I$1061,5,FALSE)))</f>
        <v>1.0426E-2</v>
      </c>
      <c r="Z31" s="8">
        <f>VALUE(IF(ISERROR(VLOOKUP($A31,[23]Simple!$D$2:$I$1061,5,FALSE)),"0",VLOOKUP($A31,[23]Simple!$D$2:$I$1061,5,FALSE)))</f>
        <v>1.0425E-2</v>
      </c>
      <c r="AA31" s="8">
        <f>VALUE(IF(ISERROR(VLOOKUP($A31,[24]Simple!$D$2:$I$1061,5,FALSE)),"0",VLOOKUP($A31,[24]Simple!$D$2:$I$1061,5,FALSE)))</f>
        <v>1.0426E-2</v>
      </c>
      <c r="AB31" s="8">
        <f>VALUE(IF(ISERROR(VLOOKUP($A31,[25]Simple!$D$2:$I$1061,5,FALSE)),"0",VLOOKUP($A31,[25]Simple!$D$2:$I$1061,5,FALSE)))</f>
        <v>1.0426E-2</v>
      </c>
      <c r="AC31" s="8">
        <f>VALUE(IF(ISERROR(VLOOKUP($A31,[26]Simple!$D$2:$I$1061,5,FALSE)),"0",VLOOKUP($A31,[26]Simple!$D$2:$I$1061,5,FALSE)))</f>
        <v>1.0434000000000001E-2</v>
      </c>
      <c r="AD31" s="8">
        <f>VALUE(IF(ISERROR(VLOOKUP($A31,[27]Simple!$D$2:$I$1061,5,FALSE)),"0",VLOOKUP($A31,[27]Simple!$D$2:$I$1061,5,FALSE)))</f>
        <v>1.0432E-2</v>
      </c>
      <c r="AE31" s="8">
        <f>VALUE(IF(ISERROR(VLOOKUP($A31,[28]Simple!$D$2:$I$1061,5,FALSE)),"0",VLOOKUP($A31,[27]Simple!$D$2:$I$1061,5,FALSE)))</f>
        <v>1.0432E-2</v>
      </c>
      <c r="AF31" s="8">
        <f>VALUE(IF(ISERROR(VLOOKUP($A31,[29]Simple!$D$2:$I$1061,5,FALSE)),"0",VLOOKUP($A31,[29]Simple!$D$2:$I$1061,5,FALSE)))</f>
        <v>1.0429000000000001E-2</v>
      </c>
      <c r="AG31" s="8">
        <f>VALUE(IF(ISERROR(VLOOKUP($A31,[30]Simple!$D$2:$I$1061,5,FALSE)),"0",VLOOKUP($A31,[30]Simple!$D$2:$I$1061,5,FALSE)))</f>
        <v>1.0429000000000001E-2</v>
      </c>
      <c r="AH31" s="8">
        <f>VALUE(IF(ISERROR(VLOOKUP($A31,[31]Simple!$D$2:$I$1061,5,FALSE)),"0",VLOOKUP($A31,[31]Simple!$D$2:$I$1061,5,FALSE)))</f>
        <v>0</v>
      </c>
      <c r="AI31" s="5">
        <f t="shared" ca="1" si="2"/>
        <v>1.0428E-2</v>
      </c>
      <c r="AJ31" s="2">
        <f t="shared" si="4"/>
        <v>1.0429000000000001E-2</v>
      </c>
      <c r="AK31" s="2">
        <f t="shared" si="5"/>
        <v>1.0427000000000001E-2</v>
      </c>
      <c r="AL31" s="2">
        <f t="shared" ca="1" si="3"/>
        <v>1.0429000000000001E-2</v>
      </c>
    </row>
    <row r="32" spans="1:38" ht="16.5" thickTop="1" thickBot="1">
      <c r="A32" s="4" t="s">
        <v>9</v>
      </c>
      <c r="B32" s="4" t="s">
        <v>68</v>
      </c>
      <c r="C32" s="4">
        <v>83</v>
      </c>
      <c r="D32" s="8">
        <f>VALUE(IF(ISERROR(VLOOKUP($A32,[1]Simple!$D$2:$I$1061,5,FALSE)),"0",VLOOKUP($A32,[1]Simple!$D$2:$I$1061,5,FALSE)))</f>
        <v>1.043E-2</v>
      </c>
      <c r="E32" s="8">
        <f>VALUE(IF(ISERROR(VLOOKUP($A32,[2]Simple!$D$2:$I$1061,5,FALSE)),"0",VLOOKUP($A32,[2]Simple!$D$2:$I$1061,5,FALSE)))</f>
        <v>1.0427000000000001E-2</v>
      </c>
      <c r="F32" s="8">
        <f>VALUE(IF(ISERROR(VLOOKUP($A32,[3]Simple!$D$2:$I$1061,5,FALSE)),"0",VLOOKUP($A32,[3]Simple!$D$2:$I$1061,5,FALSE)))</f>
        <v>1.0427000000000001E-2</v>
      </c>
      <c r="G32" s="8">
        <f>VALUE(IF(ISERROR(VLOOKUP($A32,[4]Simple!$D$2:$I$1061,5,FALSE)),"0",VLOOKUP($A32,[4]Simple!$D$2:$I$1061,5,FALSE)))</f>
        <v>1.0427000000000001E-2</v>
      </c>
      <c r="H32" s="8">
        <f>VALUE(IF(ISERROR(VLOOKUP($A32,[5]Simple!$D$2:$I$1061,5,FALSE)),"0",VLOOKUP($A32,[5]Simple!$D$2:$I$1061,5,FALSE)))</f>
        <v>1.0429000000000001E-2</v>
      </c>
      <c r="I32" s="8">
        <f>VALUE(IF(ISERROR(VLOOKUP($A32,[6]Simple!$D$2:$I$1061,5,FALSE)),"0",VLOOKUP($A32,[6]Simple!$D$2:$I$1061,5,FALSE)))</f>
        <v>1.0430999999999999E-2</v>
      </c>
      <c r="J32" s="8">
        <f>VALUE(IF(ISERROR(VLOOKUP($A32,[7]Simple!$D$2:$I$1061,5,FALSE)),"0",VLOOKUP($A32,[7]Simple!$D$2:$I$1061,5,FALSE)))</f>
        <v>1.0434000000000001E-2</v>
      </c>
      <c r="K32" s="8">
        <f>VALUE(IF(ISERROR(VLOOKUP($A32,[8]Simple!$D$2:$I$1061,5,FALSE)),"0",VLOOKUP($A32,[8]Simple!$D$2:$I$1061,5,FALSE)))</f>
        <v>1.0430999999999999E-2</v>
      </c>
      <c r="L32" s="8">
        <f>VALUE(IF(ISERROR(VLOOKUP($A32,[9]Simple!$D$2:$I$1061,5,FALSE)),"0",VLOOKUP($A32,[9]Simple!$D$2:$I$1061,5,FALSE)))</f>
        <v>1.0429000000000001E-2</v>
      </c>
      <c r="M32" s="8">
        <f>VALUE(IF(ISERROR(VLOOKUP($A32,[10]Simple!$D$2:$I$1061,5,FALSE)),"0",VLOOKUP($A32,[10]Simple!$D$2:$I$1061,5,FALSE)))</f>
        <v>1.0429000000000001E-2</v>
      </c>
      <c r="N32" s="8">
        <f>VALUE(IF(ISERROR(VLOOKUP($A32,[11]Simple!$D$2:$I$1061,5,FALSE)),"0",VLOOKUP($A32,[11]Simple!$D$2:$I$1061,5,FALSE)))</f>
        <v>1.0429000000000001E-2</v>
      </c>
      <c r="O32" s="8">
        <f>VALUE(IF(ISERROR(VLOOKUP($A32,[12]Simple!$D$2:$I$1061,5,FALSE)),"0",VLOOKUP($A32,[12]Simple!$D$2:$I$1061,5,FALSE)))</f>
        <v>1.0429000000000001E-2</v>
      </c>
      <c r="P32" s="8">
        <f>VALUE(IF(ISERROR(VLOOKUP($A32,[13]Simple!$D$2:$I$1061,5,FALSE)),"0",VLOOKUP($A32,[13]Simple!$D$2:$I$1061,5,FALSE)))</f>
        <v>1.0429000000000001E-2</v>
      </c>
      <c r="Q32" s="8">
        <f>VALUE(IF(ISERROR(VLOOKUP($A32,[14]Simple!$D$2:$I$1061,5,FALSE)),"0",VLOOKUP($A32,[14]Simple!$D$2:$I$1061,5,FALSE)))</f>
        <v>1.0427000000000001E-2</v>
      </c>
      <c r="R32" s="8">
        <f>VALUE(IF(ISERROR(VLOOKUP($A32,[15]Simple!$D$2:$I$1061,5,FALSE)),"0",VLOOKUP($A32,[15]Simple!$D$2:$I$1061,5,FALSE)))</f>
        <v>1.0426E-2</v>
      </c>
      <c r="S32" s="8">
        <f>VALUE(IF(ISERROR(VLOOKUP($A32,[16]Simple!$D$2:$I$1061,5,FALSE)),"0",VLOOKUP($A32,[16]Simple!$D$2:$I$1061,5,FALSE)))</f>
        <v>1.0426E-2</v>
      </c>
      <c r="T32" s="8">
        <f>VALUE(IF(ISERROR(VLOOKUP($A32,[17]Simple!$D$2:$I$1061,5,FALSE)),"0",VLOOKUP($A32,[17]Simple!$D$2:$I$1061,5,FALSE)))</f>
        <v>1.0426E-2</v>
      </c>
      <c r="U32" s="8">
        <f>VALUE(IF(ISERROR(VLOOKUP($A32,[18]Simple!$D$2:$I$1061,5,FALSE)),"0",VLOOKUP($A32,[18]Simple!$D$2:$I$1061,5,FALSE)))</f>
        <v>1.0427000000000001E-2</v>
      </c>
      <c r="V32" s="8">
        <f>VALUE(IF(ISERROR(VLOOKUP($A32,[19]Simple!$D$2:$I$1061,5,FALSE)),"0",VLOOKUP($A32,[19]Simple!$D$2:$I$1061,5,FALSE)))</f>
        <v>1.0427000000000001E-2</v>
      </c>
      <c r="W32" s="8">
        <f>VALUE(IF(ISERROR(VLOOKUP($A32,[20]Simple!$D$2:$I$1061,5,FALSE)),"0",VLOOKUP($A32,[20]Simple!$D$2:$I$1061,5,FALSE)))</f>
        <v>1.0427000000000001E-2</v>
      </c>
      <c r="X32" s="8">
        <f>VALUE(IF(ISERROR(VLOOKUP($A32,[21]Simple!$D$2:$I$1061,5,FALSE)),"0",VLOOKUP($A32,[21]Simple!$D$2:$I$1061,5,FALSE)))</f>
        <v>1.0427000000000001E-2</v>
      </c>
      <c r="Y32" s="8">
        <f>VALUE(IF(ISERROR(VLOOKUP($A32,[22]Simple!$D$2:$I$1061,5,FALSE)),"0",VLOOKUP($A32,[22]Simple!$D$2:$I$1061,5,FALSE)))</f>
        <v>1.0426E-2</v>
      </c>
      <c r="Z32" s="8">
        <f>VALUE(IF(ISERROR(VLOOKUP($A32,[23]Simple!$D$2:$I$1061,5,FALSE)),"0",VLOOKUP($A32,[23]Simple!$D$2:$I$1061,5,FALSE)))</f>
        <v>1.0425E-2</v>
      </c>
      <c r="AA32" s="8">
        <f>VALUE(IF(ISERROR(VLOOKUP($A32,[24]Simple!$D$2:$I$1061,5,FALSE)),"0",VLOOKUP($A32,[24]Simple!$D$2:$I$1061,5,FALSE)))</f>
        <v>1.0426E-2</v>
      </c>
      <c r="AB32" s="8">
        <f>VALUE(IF(ISERROR(VLOOKUP($A32,[25]Simple!$D$2:$I$1061,5,FALSE)),"0",VLOOKUP($A32,[25]Simple!$D$2:$I$1061,5,FALSE)))</f>
        <v>1.0426E-2</v>
      </c>
      <c r="AC32" s="8">
        <f>VALUE(IF(ISERROR(VLOOKUP($A32,[26]Simple!$D$2:$I$1061,5,FALSE)),"0",VLOOKUP($A32,[26]Simple!$D$2:$I$1061,5,FALSE)))</f>
        <v>1.0434000000000001E-2</v>
      </c>
      <c r="AD32" s="8">
        <f>VALUE(IF(ISERROR(VLOOKUP($A32,[27]Simple!$D$2:$I$1061,5,FALSE)),"0",VLOOKUP($A32,[27]Simple!$D$2:$I$1061,5,FALSE)))</f>
        <v>1.0432E-2</v>
      </c>
      <c r="AE32" s="8">
        <f>VALUE(IF(ISERROR(VLOOKUP($A32,[28]Simple!$D$2:$I$1061,5,FALSE)),"0",VLOOKUP($A32,[27]Simple!$D$2:$I$1061,5,FALSE)))</f>
        <v>1.0432E-2</v>
      </c>
      <c r="AF32" s="8">
        <f>VALUE(IF(ISERROR(VLOOKUP($A32,[29]Simple!$D$2:$I$1061,5,FALSE)),"0",VLOOKUP($A32,[29]Simple!$D$2:$I$1061,5,FALSE)))</f>
        <v>1.0429000000000001E-2</v>
      </c>
      <c r="AG32" s="8">
        <f>VALUE(IF(ISERROR(VLOOKUP($A32,[30]Simple!$D$2:$I$1061,5,FALSE)),"0",VLOOKUP($A32,[30]Simple!$D$2:$I$1061,5,FALSE)))</f>
        <v>1.0429000000000001E-2</v>
      </c>
      <c r="AH32" s="8">
        <f>VALUE(IF(ISERROR(VLOOKUP($A32,[31]Simple!$D$2:$I$1061,5,FALSE)),"0",VLOOKUP($A32,[31]Simple!$D$2:$I$1061,5,FALSE)))</f>
        <v>0</v>
      </c>
      <c r="AI32" s="5">
        <f t="shared" ca="1" si="2"/>
        <v>1.0428E-2</v>
      </c>
      <c r="AJ32" s="2">
        <f t="shared" si="4"/>
        <v>1.0429000000000001E-2</v>
      </c>
      <c r="AK32" s="2">
        <f t="shared" si="5"/>
        <v>1.0427000000000001E-2</v>
      </c>
      <c r="AL32" s="2">
        <f t="shared" ca="1" si="3"/>
        <v>1.0429000000000001E-2</v>
      </c>
    </row>
    <row r="33" spans="1:38" ht="16.5" thickTop="1" thickBot="1">
      <c r="A33" s="4" t="s">
        <v>10</v>
      </c>
      <c r="B33" s="4" t="s">
        <v>27</v>
      </c>
      <c r="C33" s="4">
        <v>88</v>
      </c>
      <c r="D33" s="8">
        <f>VALUE(IF(ISERROR(VLOOKUP($A33,[1]Simple!$D$2:$I$1061,5,FALSE)),"0",VLOOKUP($A33,[1]Simple!$D$2:$I$1061,5,FALSE)))</f>
        <v>1.0442E-2</v>
      </c>
      <c r="E33" s="8">
        <f>VALUE(IF(ISERROR(VLOOKUP($A33,[2]Simple!$D$2:$I$1061,5,FALSE)),"0",VLOOKUP($A33,[2]Simple!$D$2:$I$1061,5,FALSE)))</f>
        <v>1.044E-2</v>
      </c>
      <c r="F33" s="8">
        <f>VALUE(IF(ISERROR(VLOOKUP($A33,[3]Simple!$D$2:$I$1061,5,FALSE)),"0",VLOOKUP($A33,[3]Simple!$D$2:$I$1061,5,FALSE)))</f>
        <v>1.044E-2</v>
      </c>
      <c r="G33" s="8">
        <f>VALUE(IF(ISERROR(VLOOKUP($A33,[4]Simple!$D$2:$I$1061,5,FALSE)),"0",VLOOKUP($A33,[4]Simple!$D$2:$I$1061,5,FALSE)))</f>
        <v>1.044E-2</v>
      </c>
      <c r="H33" s="8">
        <f>VALUE(IF(ISERROR(VLOOKUP($A33,[5]Simple!$D$2:$I$1061,5,FALSE)),"0",VLOOKUP($A33,[5]Simple!$D$2:$I$1061,5,FALSE)))</f>
        <v>1.044E-2</v>
      </c>
      <c r="I33" s="8">
        <f>VALUE(IF(ISERROR(VLOOKUP($A33,[6]Simple!$D$2:$I$1061,5,FALSE)),"0",VLOOKUP($A33,[6]Simple!$D$2:$I$1061,5,FALSE)))</f>
        <v>1.044E-2</v>
      </c>
      <c r="J33" s="8">
        <f>VALUE(IF(ISERROR(VLOOKUP($A33,[7]Simple!$D$2:$I$1061,5,FALSE)),"0",VLOOKUP($A33,[7]Simple!$D$2:$I$1061,5,FALSE)))</f>
        <v>1.044E-2</v>
      </c>
      <c r="K33" s="8">
        <f>VALUE(IF(ISERROR(VLOOKUP($A33,[8]Simple!$D$2:$I$1061,5,FALSE)),"0",VLOOKUP($A33,[8]Simple!$D$2:$I$1061,5,FALSE)))</f>
        <v>1.0437999999999999E-2</v>
      </c>
      <c r="L33" s="8">
        <f>VALUE(IF(ISERROR(VLOOKUP($A33,[9]Simple!$D$2:$I$1061,5,FALSE)),"0",VLOOKUP($A33,[9]Simple!$D$2:$I$1061,5,FALSE)))</f>
        <v>1.0436000000000001E-2</v>
      </c>
      <c r="M33" s="8">
        <f>VALUE(IF(ISERROR(VLOOKUP($A33,[10]Simple!$D$2:$I$1061,5,FALSE)),"0",VLOOKUP($A33,[10]Simple!$D$2:$I$1061,5,FALSE)))</f>
        <v>1.0437E-2</v>
      </c>
      <c r="N33" s="8">
        <f>VALUE(IF(ISERROR(VLOOKUP($A33,[11]Simple!$D$2:$I$1061,5,FALSE)),"0",VLOOKUP($A33,[11]Simple!$D$2:$I$1061,5,FALSE)))</f>
        <v>1.0437E-2</v>
      </c>
      <c r="O33" s="8">
        <f>VALUE(IF(ISERROR(VLOOKUP($A33,[12]Simple!$D$2:$I$1061,5,FALSE)),"0",VLOOKUP($A33,[12]Simple!$D$2:$I$1061,5,FALSE)))</f>
        <v>1.044E-2</v>
      </c>
      <c r="P33" s="8">
        <f>VALUE(IF(ISERROR(VLOOKUP($A33,[13]Simple!$D$2:$I$1061,5,FALSE)),"0",VLOOKUP($A33,[13]Simple!$D$2:$I$1061,5,FALSE)))</f>
        <v>1.044E-2</v>
      </c>
      <c r="Q33" s="8">
        <f>VALUE(IF(ISERROR(VLOOKUP($A33,[14]Simple!$D$2:$I$1061,5,FALSE)),"0",VLOOKUP($A33,[14]Simple!$D$2:$I$1061,5,FALSE)))</f>
        <v>1.044E-2</v>
      </c>
      <c r="R33" s="8">
        <f>VALUE(IF(ISERROR(VLOOKUP($A33,[15]Simple!$D$2:$I$1061,5,FALSE)),"0",VLOOKUP($A33,[15]Simple!$D$2:$I$1061,5,FALSE)))</f>
        <v>1.044E-2</v>
      </c>
      <c r="S33" s="8">
        <f>VALUE(IF(ISERROR(VLOOKUP($A33,[16]Simple!$D$2:$I$1061,5,FALSE)),"0",VLOOKUP($A33,[16]Simple!$D$2:$I$1061,5,FALSE)))</f>
        <v>1.044E-2</v>
      </c>
      <c r="T33" s="8">
        <f>VALUE(IF(ISERROR(VLOOKUP($A33,[17]Simple!$D$2:$I$1061,5,FALSE)),"0",VLOOKUP($A33,[17]Simple!$D$2:$I$1061,5,FALSE)))</f>
        <v>1.044E-2</v>
      </c>
      <c r="U33" s="8">
        <f>VALUE(IF(ISERROR(VLOOKUP($A33,[18]Simple!$D$2:$I$1061,5,FALSE)),"0",VLOOKUP($A33,[18]Simple!$D$2:$I$1061,5,FALSE)))</f>
        <v>1.044E-2</v>
      </c>
      <c r="V33" s="8">
        <f>VALUE(IF(ISERROR(VLOOKUP($A33,[19]Simple!$D$2:$I$1061,5,FALSE)),"0",VLOOKUP($A33,[19]Simple!$D$2:$I$1061,5,FALSE)))</f>
        <v>1.044E-2</v>
      </c>
      <c r="W33" s="8">
        <f>VALUE(IF(ISERROR(VLOOKUP($A33,[20]Simple!$D$2:$I$1061,5,FALSE)),"0",VLOOKUP($A33,[20]Simple!$D$2:$I$1061,5,FALSE)))</f>
        <v>1.044E-2</v>
      </c>
      <c r="X33" s="8">
        <f>VALUE(IF(ISERROR(VLOOKUP($A33,[21]Simple!$D$2:$I$1061,5,FALSE)),"0",VLOOKUP($A33,[21]Simple!$D$2:$I$1061,5,FALSE)))</f>
        <v>1.044E-2</v>
      </c>
      <c r="Y33" s="8">
        <f>VALUE(IF(ISERROR(VLOOKUP($A33,[22]Simple!$D$2:$I$1061,5,FALSE)),"0",VLOOKUP($A33,[22]Simple!$D$2:$I$1061,5,FALSE)))</f>
        <v>1.0441000000000001E-2</v>
      </c>
      <c r="Z33" s="8">
        <f>VALUE(IF(ISERROR(VLOOKUP($A33,[23]Simple!$D$2:$I$1061,5,FALSE)),"0",VLOOKUP($A33,[23]Simple!$D$2:$I$1061,5,FALSE)))</f>
        <v>1.0433E-2</v>
      </c>
      <c r="AA33" s="8">
        <f>VALUE(IF(ISERROR(VLOOKUP($A33,[24]Simple!$D$2:$I$1061,5,FALSE)),"0",VLOOKUP($A33,[24]Simple!$D$2:$I$1061,5,FALSE)))</f>
        <v>1.0428E-2</v>
      </c>
      <c r="AB33" s="8">
        <f>VALUE(IF(ISERROR(VLOOKUP($A33,[25]Simple!$D$2:$I$1061,5,FALSE)),"0",VLOOKUP($A33,[25]Simple!$D$2:$I$1061,5,FALSE)))</f>
        <v>1.0446E-2</v>
      </c>
      <c r="AC33" s="8">
        <f>VALUE(IF(ISERROR(VLOOKUP($A33,[26]Simple!$D$2:$I$1061,5,FALSE)),"0",VLOOKUP($A33,[26]Simple!$D$2:$I$1061,5,FALSE)))</f>
        <v>1.0463E-2</v>
      </c>
      <c r="AD33" s="8">
        <f>VALUE(IF(ISERROR(VLOOKUP($A33,[27]Simple!$D$2:$I$1061,5,FALSE)),"0",VLOOKUP($A33,[27]Simple!$D$2:$I$1061,5,FALSE)))</f>
        <v>1.0463999999999999E-2</v>
      </c>
      <c r="AE33" s="8">
        <f>VALUE(IF(ISERROR(VLOOKUP($A33,[28]Simple!$D$2:$I$1061,5,FALSE)),"0",VLOOKUP($A33,[27]Simple!$D$2:$I$1061,5,FALSE)))</f>
        <v>1.0463999999999999E-2</v>
      </c>
      <c r="AF33" s="8">
        <f>VALUE(IF(ISERROR(VLOOKUP($A33,[29]Simple!$D$2:$I$1061,5,FALSE)),"0",VLOOKUP($A33,[29]Simple!$D$2:$I$1061,5,FALSE)))</f>
        <v>1.0460000000000001E-2</v>
      </c>
      <c r="AG33" s="8">
        <f>VALUE(IF(ISERROR(VLOOKUP($A33,[30]Simple!$D$2:$I$1061,5,FALSE)),"0",VLOOKUP($A33,[30]Simple!$D$2:$I$1061,5,FALSE)))</f>
        <v>1.0444999999999999E-2</v>
      </c>
      <c r="AH33" s="8">
        <f>VALUE(IF(ISERROR(VLOOKUP($A33,[31]Simple!$D$2:$I$1061,5,FALSE)),"0",VLOOKUP($A33,[31]Simple!$D$2:$I$1061,5,FALSE)))</f>
        <v>0</v>
      </c>
      <c r="AI33" s="5">
        <f t="shared" ca="1" si="2"/>
        <v>1.0442E-2</v>
      </c>
      <c r="AJ33" s="2">
        <f t="shared" si="4"/>
        <v>1.0439E-2</v>
      </c>
      <c r="AK33" s="2">
        <f t="shared" si="5"/>
        <v>1.044E-2</v>
      </c>
      <c r="AL33" s="2">
        <f t="shared" ca="1" si="3"/>
        <v>1.0448000000000001E-2</v>
      </c>
    </row>
    <row r="34" spans="1:38" ht="16.5" thickTop="1" thickBot="1">
      <c r="A34" s="4" t="s">
        <v>10</v>
      </c>
      <c r="B34" s="4" t="s">
        <v>69</v>
      </c>
      <c r="C34" s="4">
        <v>88</v>
      </c>
      <c r="D34" s="8">
        <f>VALUE(IF(ISERROR(VLOOKUP($A34,[1]Simple!$D$2:$I$1061,5,FALSE)),"0",VLOOKUP($A34,[1]Simple!$D$2:$I$1061,5,FALSE)))</f>
        <v>1.0442E-2</v>
      </c>
      <c r="E34" s="8">
        <f>VALUE(IF(ISERROR(VLOOKUP($A34,[2]Simple!$D$2:$I$1061,5,FALSE)),"0",VLOOKUP($A34,[2]Simple!$D$2:$I$1061,5,FALSE)))</f>
        <v>1.044E-2</v>
      </c>
      <c r="F34" s="8">
        <f>VALUE(IF(ISERROR(VLOOKUP($A34,[3]Simple!$D$2:$I$1061,5,FALSE)),"0",VLOOKUP($A34,[3]Simple!$D$2:$I$1061,5,FALSE)))</f>
        <v>1.044E-2</v>
      </c>
      <c r="G34" s="8">
        <f>VALUE(IF(ISERROR(VLOOKUP($A34,[4]Simple!$D$2:$I$1061,5,FALSE)),"0",VLOOKUP($A34,[4]Simple!$D$2:$I$1061,5,FALSE)))</f>
        <v>1.044E-2</v>
      </c>
      <c r="H34" s="8">
        <f>VALUE(IF(ISERROR(VLOOKUP($A34,[5]Simple!$D$2:$I$1061,5,FALSE)),"0",VLOOKUP($A34,[5]Simple!$D$2:$I$1061,5,FALSE)))</f>
        <v>1.044E-2</v>
      </c>
      <c r="I34" s="8">
        <f>VALUE(IF(ISERROR(VLOOKUP($A34,[6]Simple!$D$2:$I$1061,5,FALSE)),"0",VLOOKUP($A34,[6]Simple!$D$2:$I$1061,5,FALSE)))</f>
        <v>1.044E-2</v>
      </c>
      <c r="J34" s="8">
        <f>VALUE(IF(ISERROR(VLOOKUP($A34,[7]Simple!$D$2:$I$1061,5,FALSE)),"0",VLOOKUP($A34,[7]Simple!$D$2:$I$1061,5,FALSE)))</f>
        <v>1.044E-2</v>
      </c>
      <c r="K34" s="8">
        <f>VALUE(IF(ISERROR(VLOOKUP($A34,[8]Simple!$D$2:$I$1061,5,FALSE)),"0",VLOOKUP($A34,[8]Simple!$D$2:$I$1061,5,FALSE)))</f>
        <v>1.0437999999999999E-2</v>
      </c>
      <c r="L34" s="8">
        <f>VALUE(IF(ISERROR(VLOOKUP($A34,[9]Simple!$D$2:$I$1061,5,FALSE)),"0",VLOOKUP($A34,[9]Simple!$D$2:$I$1061,5,FALSE)))</f>
        <v>1.0436000000000001E-2</v>
      </c>
      <c r="M34" s="8">
        <f>VALUE(IF(ISERROR(VLOOKUP($A34,[10]Simple!$D$2:$I$1061,5,FALSE)),"0",VLOOKUP($A34,[10]Simple!$D$2:$I$1061,5,FALSE)))</f>
        <v>1.0437E-2</v>
      </c>
      <c r="N34" s="8">
        <f>VALUE(IF(ISERROR(VLOOKUP($A34,[11]Simple!$D$2:$I$1061,5,FALSE)),"0",VLOOKUP($A34,[11]Simple!$D$2:$I$1061,5,FALSE)))</f>
        <v>1.0437E-2</v>
      </c>
      <c r="O34" s="8">
        <f>VALUE(IF(ISERROR(VLOOKUP($A34,[12]Simple!$D$2:$I$1061,5,FALSE)),"0",VLOOKUP($A34,[12]Simple!$D$2:$I$1061,5,FALSE)))</f>
        <v>1.044E-2</v>
      </c>
      <c r="P34" s="8">
        <f>VALUE(IF(ISERROR(VLOOKUP($A34,[13]Simple!$D$2:$I$1061,5,FALSE)),"0",VLOOKUP($A34,[13]Simple!$D$2:$I$1061,5,FALSE)))</f>
        <v>1.044E-2</v>
      </c>
      <c r="Q34" s="8">
        <f>VALUE(IF(ISERROR(VLOOKUP($A34,[14]Simple!$D$2:$I$1061,5,FALSE)),"0",VLOOKUP($A34,[14]Simple!$D$2:$I$1061,5,FALSE)))</f>
        <v>1.044E-2</v>
      </c>
      <c r="R34" s="8">
        <f>VALUE(IF(ISERROR(VLOOKUP($A34,[15]Simple!$D$2:$I$1061,5,FALSE)),"0",VLOOKUP($A34,[15]Simple!$D$2:$I$1061,5,FALSE)))</f>
        <v>1.044E-2</v>
      </c>
      <c r="S34" s="8">
        <f>VALUE(IF(ISERROR(VLOOKUP($A34,[16]Simple!$D$2:$I$1061,5,FALSE)),"0",VLOOKUP($A34,[16]Simple!$D$2:$I$1061,5,FALSE)))</f>
        <v>1.044E-2</v>
      </c>
      <c r="T34" s="8">
        <f>VALUE(IF(ISERROR(VLOOKUP($A34,[17]Simple!$D$2:$I$1061,5,FALSE)),"0",VLOOKUP($A34,[17]Simple!$D$2:$I$1061,5,FALSE)))</f>
        <v>1.044E-2</v>
      </c>
      <c r="U34" s="8">
        <f>VALUE(IF(ISERROR(VLOOKUP($A34,[18]Simple!$D$2:$I$1061,5,FALSE)),"0",VLOOKUP($A34,[18]Simple!$D$2:$I$1061,5,FALSE)))</f>
        <v>1.044E-2</v>
      </c>
      <c r="V34" s="8">
        <f>VALUE(IF(ISERROR(VLOOKUP($A34,[19]Simple!$D$2:$I$1061,5,FALSE)),"0",VLOOKUP($A34,[19]Simple!$D$2:$I$1061,5,FALSE)))</f>
        <v>1.044E-2</v>
      </c>
      <c r="W34" s="8">
        <f>VALUE(IF(ISERROR(VLOOKUP($A34,[20]Simple!$D$2:$I$1061,5,FALSE)),"0",VLOOKUP($A34,[20]Simple!$D$2:$I$1061,5,FALSE)))</f>
        <v>1.044E-2</v>
      </c>
      <c r="X34" s="8">
        <f>VALUE(IF(ISERROR(VLOOKUP($A34,[21]Simple!$D$2:$I$1061,5,FALSE)),"0",VLOOKUP($A34,[21]Simple!$D$2:$I$1061,5,FALSE)))</f>
        <v>1.044E-2</v>
      </c>
      <c r="Y34" s="8">
        <f>VALUE(IF(ISERROR(VLOOKUP($A34,[22]Simple!$D$2:$I$1061,5,FALSE)),"0",VLOOKUP($A34,[22]Simple!$D$2:$I$1061,5,FALSE)))</f>
        <v>1.0441000000000001E-2</v>
      </c>
      <c r="Z34" s="8">
        <f>VALUE(IF(ISERROR(VLOOKUP($A34,[23]Simple!$D$2:$I$1061,5,FALSE)),"0",VLOOKUP($A34,[23]Simple!$D$2:$I$1061,5,FALSE)))</f>
        <v>1.0433E-2</v>
      </c>
      <c r="AA34" s="8">
        <f>VALUE(IF(ISERROR(VLOOKUP($A34,[24]Simple!$D$2:$I$1061,5,FALSE)),"0",VLOOKUP($A34,[24]Simple!$D$2:$I$1061,5,FALSE)))</f>
        <v>1.0428E-2</v>
      </c>
      <c r="AB34" s="8">
        <f>VALUE(IF(ISERROR(VLOOKUP($A34,[25]Simple!$D$2:$I$1061,5,FALSE)),"0",VLOOKUP($A34,[25]Simple!$D$2:$I$1061,5,FALSE)))</f>
        <v>1.0446E-2</v>
      </c>
      <c r="AC34" s="8">
        <f>VALUE(IF(ISERROR(VLOOKUP($A34,[26]Simple!$D$2:$I$1061,5,FALSE)),"0",VLOOKUP($A34,[26]Simple!$D$2:$I$1061,5,FALSE)))</f>
        <v>1.0463E-2</v>
      </c>
      <c r="AD34" s="8">
        <f>VALUE(IF(ISERROR(VLOOKUP($A34,[27]Simple!$D$2:$I$1061,5,FALSE)),"0",VLOOKUP($A34,[27]Simple!$D$2:$I$1061,5,FALSE)))</f>
        <v>1.0463999999999999E-2</v>
      </c>
      <c r="AE34" s="8">
        <f>VALUE(IF(ISERROR(VLOOKUP($A34,[28]Simple!$D$2:$I$1061,5,FALSE)),"0",VLOOKUP($A34,[27]Simple!$D$2:$I$1061,5,FALSE)))</f>
        <v>1.0463999999999999E-2</v>
      </c>
      <c r="AF34" s="8">
        <f>VALUE(IF(ISERROR(VLOOKUP($A34,[29]Simple!$D$2:$I$1061,5,FALSE)),"0",VLOOKUP($A34,[29]Simple!$D$2:$I$1061,5,FALSE)))</f>
        <v>1.0460000000000001E-2</v>
      </c>
      <c r="AG34" s="8">
        <f>VALUE(IF(ISERROR(VLOOKUP($A34,[30]Simple!$D$2:$I$1061,5,FALSE)),"0",VLOOKUP($A34,[30]Simple!$D$2:$I$1061,5,FALSE)))</f>
        <v>1.0444999999999999E-2</v>
      </c>
      <c r="AH34" s="8">
        <f>VALUE(IF(ISERROR(VLOOKUP($A34,[31]Simple!$D$2:$I$1061,5,FALSE)),"0",VLOOKUP($A34,[31]Simple!$D$2:$I$1061,5,FALSE)))</f>
        <v>0</v>
      </c>
      <c r="AI34" s="5">
        <f t="shared" ca="1" si="2"/>
        <v>1.0442E-2</v>
      </c>
      <c r="AJ34" s="2">
        <f t="shared" si="4"/>
        <v>1.0439E-2</v>
      </c>
      <c r="AK34" s="2">
        <f t="shared" si="5"/>
        <v>1.044E-2</v>
      </c>
      <c r="AL34" s="2">
        <f t="shared" ca="1" si="3"/>
        <v>1.0448000000000001E-2</v>
      </c>
    </row>
    <row r="35" spans="1:38" ht="16.5" thickTop="1" thickBot="1">
      <c r="A35" s="4" t="s">
        <v>10</v>
      </c>
      <c r="B35" s="4" t="s">
        <v>70</v>
      </c>
      <c r="C35" s="4">
        <v>88</v>
      </c>
      <c r="D35" s="8">
        <f>VALUE(IF(ISERROR(VLOOKUP($A35,[1]Simple!$D$2:$I$1061,5,FALSE)),"0",VLOOKUP($A35,[1]Simple!$D$2:$I$1061,5,FALSE)))</f>
        <v>1.0442E-2</v>
      </c>
      <c r="E35" s="8">
        <f>VALUE(IF(ISERROR(VLOOKUP($A35,[2]Simple!$D$2:$I$1061,5,FALSE)),"0",VLOOKUP($A35,[2]Simple!$D$2:$I$1061,5,FALSE)))</f>
        <v>1.044E-2</v>
      </c>
      <c r="F35" s="8">
        <f>VALUE(IF(ISERROR(VLOOKUP($A35,[3]Simple!$D$2:$I$1061,5,FALSE)),"0",VLOOKUP($A35,[3]Simple!$D$2:$I$1061,5,FALSE)))</f>
        <v>1.044E-2</v>
      </c>
      <c r="G35" s="8">
        <f>VALUE(IF(ISERROR(VLOOKUP($A35,[4]Simple!$D$2:$I$1061,5,FALSE)),"0",VLOOKUP($A35,[4]Simple!$D$2:$I$1061,5,FALSE)))</f>
        <v>1.044E-2</v>
      </c>
      <c r="H35" s="8">
        <f>VALUE(IF(ISERROR(VLOOKUP($A35,[5]Simple!$D$2:$I$1061,5,FALSE)),"0",VLOOKUP($A35,[5]Simple!$D$2:$I$1061,5,FALSE)))</f>
        <v>1.044E-2</v>
      </c>
      <c r="I35" s="8">
        <f>VALUE(IF(ISERROR(VLOOKUP($A35,[6]Simple!$D$2:$I$1061,5,FALSE)),"0",VLOOKUP($A35,[6]Simple!$D$2:$I$1061,5,FALSE)))</f>
        <v>1.044E-2</v>
      </c>
      <c r="J35" s="8">
        <f>VALUE(IF(ISERROR(VLOOKUP($A35,[7]Simple!$D$2:$I$1061,5,FALSE)),"0",VLOOKUP($A35,[7]Simple!$D$2:$I$1061,5,FALSE)))</f>
        <v>1.044E-2</v>
      </c>
      <c r="K35" s="8">
        <f>VALUE(IF(ISERROR(VLOOKUP($A35,[8]Simple!$D$2:$I$1061,5,FALSE)),"0",VLOOKUP($A35,[8]Simple!$D$2:$I$1061,5,FALSE)))</f>
        <v>1.0437999999999999E-2</v>
      </c>
      <c r="L35" s="8">
        <f>VALUE(IF(ISERROR(VLOOKUP($A35,[9]Simple!$D$2:$I$1061,5,FALSE)),"0",VLOOKUP($A35,[9]Simple!$D$2:$I$1061,5,FALSE)))</f>
        <v>1.0436000000000001E-2</v>
      </c>
      <c r="M35" s="8">
        <f>VALUE(IF(ISERROR(VLOOKUP($A35,[10]Simple!$D$2:$I$1061,5,FALSE)),"0",VLOOKUP($A35,[10]Simple!$D$2:$I$1061,5,FALSE)))</f>
        <v>1.0437E-2</v>
      </c>
      <c r="N35" s="8">
        <f>VALUE(IF(ISERROR(VLOOKUP($A35,[11]Simple!$D$2:$I$1061,5,FALSE)),"0",VLOOKUP($A35,[11]Simple!$D$2:$I$1061,5,FALSE)))</f>
        <v>1.0437E-2</v>
      </c>
      <c r="O35" s="8">
        <f>VALUE(IF(ISERROR(VLOOKUP($A35,[12]Simple!$D$2:$I$1061,5,FALSE)),"0",VLOOKUP($A35,[12]Simple!$D$2:$I$1061,5,FALSE)))</f>
        <v>1.044E-2</v>
      </c>
      <c r="P35" s="8">
        <f>VALUE(IF(ISERROR(VLOOKUP($A35,[13]Simple!$D$2:$I$1061,5,FALSE)),"0",VLOOKUP($A35,[13]Simple!$D$2:$I$1061,5,FALSE)))</f>
        <v>1.044E-2</v>
      </c>
      <c r="Q35" s="8">
        <f>VALUE(IF(ISERROR(VLOOKUP($A35,[14]Simple!$D$2:$I$1061,5,FALSE)),"0",VLOOKUP($A35,[14]Simple!$D$2:$I$1061,5,FALSE)))</f>
        <v>1.044E-2</v>
      </c>
      <c r="R35" s="8">
        <f>VALUE(IF(ISERROR(VLOOKUP($A35,[15]Simple!$D$2:$I$1061,5,FALSE)),"0",VLOOKUP($A35,[15]Simple!$D$2:$I$1061,5,FALSE)))</f>
        <v>1.044E-2</v>
      </c>
      <c r="S35" s="8">
        <f>VALUE(IF(ISERROR(VLOOKUP($A35,[16]Simple!$D$2:$I$1061,5,FALSE)),"0",VLOOKUP($A35,[16]Simple!$D$2:$I$1061,5,FALSE)))</f>
        <v>1.044E-2</v>
      </c>
      <c r="T35" s="8">
        <f>VALUE(IF(ISERROR(VLOOKUP($A35,[17]Simple!$D$2:$I$1061,5,FALSE)),"0",VLOOKUP($A35,[17]Simple!$D$2:$I$1061,5,FALSE)))</f>
        <v>1.044E-2</v>
      </c>
      <c r="U35" s="8">
        <f>VALUE(IF(ISERROR(VLOOKUP($A35,[18]Simple!$D$2:$I$1061,5,FALSE)),"0",VLOOKUP($A35,[18]Simple!$D$2:$I$1061,5,FALSE)))</f>
        <v>1.044E-2</v>
      </c>
      <c r="V35" s="8">
        <f>VALUE(IF(ISERROR(VLOOKUP($A35,[19]Simple!$D$2:$I$1061,5,FALSE)),"0",VLOOKUP($A35,[19]Simple!$D$2:$I$1061,5,FALSE)))</f>
        <v>1.044E-2</v>
      </c>
      <c r="W35" s="8">
        <f>VALUE(IF(ISERROR(VLOOKUP($A35,[20]Simple!$D$2:$I$1061,5,FALSE)),"0",VLOOKUP($A35,[20]Simple!$D$2:$I$1061,5,FALSE)))</f>
        <v>1.044E-2</v>
      </c>
      <c r="X35" s="8">
        <f>VALUE(IF(ISERROR(VLOOKUP($A35,[21]Simple!$D$2:$I$1061,5,FALSE)),"0",VLOOKUP($A35,[21]Simple!$D$2:$I$1061,5,FALSE)))</f>
        <v>1.044E-2</v>
      </c>
      <c r="Y35" s="8">
        <f>VALUE(IF(ISERROR(VLOOKUP($A35,[22]Simple!$D$2:$I$1061,5,FALSE)),"0",VLOOKUP($A35,[22]Simple!$D$2:$I$1061,5,FALSE)))</f>
        <v>1.0441000000000001E-2</v>
      </c>
      <c r="Z35" s="8">
        <f>VALUE(IF(ISERROR(VLOOKUP($A35,[23]Simple!$D$2:$I$1061,5,FALSE)),"0",VLOOKUP($A35,[23]Simple!$D$2:$I$1061,5,FALSE)))</f>
        <v>1.0433E-2</v>
      </c>
      <c r="AA35" s="8">
        <f>VALUE(IF(ISERROR(VLOOKUP($A35,[24]Simple!$D$2:$I$1061,5,FALSE)),"0",VLOOKUP($A35,[24]Simple!$D$2:$I$1061,5,FALSE)))</f>
        <v>1.0428E-2</v>
      </c>
      <c r="AB35" s="8">
        <f>VALUE(IF(ISERROR(VLOOKUP($A35,[25]Simple!$D$2:$I$1061,5,FALSE)),"0",VLOOKUP($A35,[25]Simple!$D$2:$I$1061,5,FALSE)))</f>
        <v>1.0446E-2</v>
      </c>
      <c r="AC35" s="8">
        <f>VALUE(IF(ISERROR(VLOOKUP($A35,[26]Simple!$D$2:$I$1061,5,FALSE)),"0",VLOOKUP($A35,[26]Simple!$D$2:$I$1061,5,FALSE)))</f>
        <v>1.0463E-2</v>
      </c>
      <c r="AD35" s="8">
        <f>VALUE(IF(ISERROR(VLOOKUP($A35,[27]Simple!$D$2:$I$1061,5,FALSE)),"0",VLOOKUP($A35,[27]Simple!$D$2:$I$1061,5,FALSE)))</f>
        <v>1.0463999999999999E-2</v>
      </c>
      <c r="AE35" s="8">
        <f>VALUE(IF(ISERROR(VLOOKUP($A35,[28]Simple!$D$2:$I$1061,5,FALSE)),"0",VLOOKUP($A35,[27]Simple!$D$2:$I$1061,5,FALSE)))</f>
        <v>1.0463999999999999E-2</v>
      </c>
      <c r="AF35" s="8">
        <f>VALUE(IF(ISERROR(VLOOKUP($A35,[29]Simple!$D$2:$I$1061,5,FALSE)),"0",VLOOKUP($A35,[29]Simple!$D$2:$I$1061,5,FALSE)))</f>
        <v>1.0460000000000001E-2</v>
      </c>
      <c r="AG35" s="8">
        <f>VALUE(IF(ISERROR(VLOOKUP($A35,[30]Simple!$D$2:$I$1061,5,FALSE)),"0",VLOOKUP($A35,[30]Simple!$D$2:$I$1061,5,FALSE)))</f>
        <v>1.0444999999999999E-2</v>
      </c>
      <c r="AH35" s="8">
        <f>VALUE(IF(ISERROR(VLOOKUP($A35,[31]Simple!$D$2:$I$1061,5,FALSE)),"0",VLOOKUP($A35,[31]Simple!$D$2:$I$1061,5,FALSE)))</f>
        <v>0</v>
      </c>
      <c r="AI35" s="5">
        <f t="shared" ca="1" si="2"/>
        <v>1.0442E-2</v>
      </c>
      <c r="AJ35" s="2">
        <f t="shared" si="4"/>
        <v>1.0439E-2</v>
      </c>
      <c r="AK35" s="2">
        <f t="shared" si="5"/>
        <v>1.044E-2</v>
      </c>
      <c r="AL35" s="2">
        <f t="shared" ca="1" si="3"/>
        <v>1.0448000000000001E-2</v>
      </c>
    </row>
    <row r="36" spans="1:38" ht="16.5" thickTop="1" thickBot="1">
      <c r="A36" s="4" t="s">
        <v>10</v>
      </c>
      <c r="B36" s="4" t="s">
        <v>71</v>
      </c>
      <c r="C36" s="4">
        <v>88</v>
      </c>
      <c r="D36" s="8">
        <f>VALUE(IF(ISERROR(VLOOKUP($A36,[1]Simple!$D$2:$I$1061,5,FALSE)),"0",VLOOKUP($A36,[1]Simple!$D$2:$I$1061,5,FALSE)))</f>
        <v>1.0442E-2</v>
      </c>
      <c r="E36" s="8">
        <f>VALUE(IF(ISERROR(VLOOKUP($A36,[2]Simple!$D$2:$I$1061,5,FALSE)),"0",VLOOKUP($A36,[2]Simple!$D$2:$I$1061,5,FALSE)))</f>
        <v>1.044E-2</v>
      </c>
      <c r="F36" s="8">
        <f>VALUE(IF(ISERROR(VLOOKUP($A36,[3]Simple!$D$2:$I$1061,5,FALSE)),"0",VLOOKUP($A36,[3]Simple!$D$2:$I$1061,5,FALSE)))</f>
        <v>1.044E-2</v>
      </c>
      <c r="G36" s="8">
        <f>VALUE(IF(ISERROR(VLOOKUP($A36,[4]Simple!$D$2:$I$1061,5,FALSE)),"0",VLOOKUP($A36,[4]Simple!$D$2:$I$1061,5,FALSE)))</f>
        <v>1.044E-2</v>
      </c>
      <c r="H36" s="8">
        <f>VALUE(IF(ISERROR(VLOOKUP($A36,[5]Simple!$D$2:$I$1061,5,FALSE)),"0",VLOOKUP($A36,[5]Simple!$D$2:$I$1061,5,FALSE)))</f>
        <v>1.044E-2</v>
      </c>
      <c r="I36" s="8">
        <f>VALUE(IF(ISERROR(VLOOKUP($A36,[6]Simple!$D$2:$I$1061,5,FALSE)),"0",VLOOKUP($A36,[6]Simple!$D$2:$I$1061,5,FALSE)))</f>
        <v>1.044E-2</v>
      </c>
      <c r="J36" s="8">
        <f>VALUE(IF(ISERROR(VLOOKUP($A36,[7]Simple!$D$2:$I$1061,5,FALSE)),"0",VLOOKUP($A36,[7]Simple!$D$2:$I$1061,5,FALSE)))</f>
        <v>1.044E-2</v>
      </c>
      <c r="K36" s="8">
        <f>VALUE(IF(ISERROR(VLOOKUP($A36,[8]Simple!$D$2:$I$1061,5,FALSE)),"0",VLOOKUP($A36,[8]Simple!$D$2:$I$1061,5,FALSE)))</f>
        <v>1.0437999999999999E-2</v>
      </c>
      <c r="L36" s="8">
        <f>VALUE(IF(ISERROR(VLOOKUP($A36,[9]Simple!$D$2:$I$1061,5,FALSE)),"0",VLOOKUP($A36,[9]Simple!$D$2:$I$1061,5,FALSE)))</f>
        <v>1.0436000000000001E-2</v>
      </c>
      <c r="M36" s="8">
        <f>VALUE(IF(ISERROR(VLOOKUP($A36,[10]Simple!$D$2:$I$1061,5,FALSE)),"0",VLOOKUP($A36,[10]Simple!$D$2:$I$1061,5,FALSE)))</f>
        <v>1.0437E-2</v>
      </c>
      <c r="N36" s="8">
        <f>VALUE(IF(ISERROR(VLOOKUP($A36,[11]Simple!$D$2:$I$1061,5,FALSE)),"0",VLOOKUP($A36,[11]Simple!$D$2:$I$1061,5,FALSE)))</f>
        <v>1.0437E-2</v>
      </c>
      <c r="O36" s="8">
        <f>VALUE(IF(ISERROR(VLOOKUP($A36,[12]Simple!$D$2:$I$1061,5,FALSE)),"0",VLOOKUP($A36,[12]Simple!$D$2:$I$1061,5,FALSE)))</f>
        <v>1.044E-2</v>
      </c>
      <c r="P36" s="8">
        <f>VALUE(IF(ISERROR(VLOOKUP($A36,[13]Simple!$D$2:$I$1061,5,FALSE)),"0",VLOOKUP($A36,[13]Simple!$D$2:$I$1061,5,FALSE)))</f>
        <v>1.044E-2</v>
      </c>
      <c r="Q36" s="8">
        <f>VALUE(IF(ISERROR(VLOOKUP($A36,[14]Simple!$D$2:$I$1061,5,FALSE)),"0",VLOOKUP($A36,[14]Simple!$D$2:$I$1061,5,FALSE)))</f>
        <v>1.044E-2</v>
      </c>
      <c r="R36" s="8">
        <f>VALUE(IF(ISERROR(VLOOKUP($A36,[15]Simple!$D$2:$I$1061,5,FALSE)),"0",VLOOKUP($A36,[15]Simple!$D$2:$I$1061,5,FALSE)))</f>
        <v>1.044E-2</v>
      </c>
      <c r="S36" s="8">
        <f>VALUE(IF(ISERROR(VLOOKUP($A36,[16]Simple!$D$2:$I$1061,5,FALSE)),"0",VLOOKUP($A36,[16]Simple!$D$2:$I$1061,5,FALSE)))</f>
        <v>1.044E-2</v>
      </c>
      <c r="T36" s="8">
        <f>VALUE(IF(ISERROR(VLOOKUP($A36,[17]Simple!$D$2:$I$1061,5,FALSE)),"0",VLOOKUP($A36,[17]Simple!$D$2:$I$1061,5,FALSE)))</f>
        <v>1.044E-2</v>
      </c>
      <c r="U36" s="8">
        <f>VALUE(IF(ISERROR(VLOOKUP($A36,[18]Simple!$D$2:$I$1061,5,FALSE)),"0",VLOOKUP($A36,[18]Simple!$D$2:$I$1061,5,FALSE)))</f>
        <v>1.044E-2</v>
      </c>
      <c r="V36" s="8">
        <f>VALUE(IF(ISERROR(VLOOKUP($A36,[19]Simple!$D$2:$I$1061,5,FALSE)),"0",VLOOKUP($A36,[19]Simple!$D$2:$I$1061,5,FALSE)))</f>
        <v>1.044E-2</v>
      </c>
      <c r="W36" s="8">
        <f>VALUE(IF(ISERROR(VLOOKUP($A36,[20]Simple!$D$2:$I$1061,5,FALSE)),"0",VLOOKUP($A36,[20]Simple!$D$2:$I$1061,5,FALSE)))</f>
        <v>1.044E-2</v>
      </c>
      <c r="X36" s="8">
        <f>VALUE(IF(ISERROR(VLOOKUP($A36,[21]Simple!$D$2:$I$1061,5,FALSE)),"0",VLOOKUP($A36,[21]Simple!$D$2:$I$1061,5,FALSE)))</f>
        <v>1.044E-2</v>
      </c>
      <c r="Y36" s="8">
        <f>VALUE(IF(ISERROR(VLOOKUP($A36,[22]Simple!$D$2:$I$1061,5,FALSE)),"0",VLOOKUP($A36,[22]Simple!$D$2:$I$1061,5,FALSE)))</f>
        <v>1.0441000000000001E-2</v>
      </c>
      <c r="Z36" s="8">
        <f>VALUE(IF(ISERROR(VLOOKUP($A36,[23]Simple!$D$2:$I$1061,5,FALSE)),"0",VLOOKUP($A36,[23]Simple!$D$2:$I$1061,5,FALSE)))</f>
        <v>1.0433E-2</v>
      </c>
      <c r="AA36" s="8">
        <f>VALUE(IF(ISERROR(VLOOKUP($A36,[24]Simple!$D$2:$I$1061,5,FALSE)),"0",VLOOKUP($A36,[24]Simple!$D$2:$I$1061,5,FALSE)))</f>
        <v>1.0428E-2</v>
      </c>
      <c r="AB36" s="8">
        <f>VALUE(IF(ISERROR(VLOOKUP($A36,[25]Simple!$D$2:$I$1061,5,FALSE)),"0",VLOOKUP($A36,[25]Simple!$D$2:$I$1061,5,FALSE)))</f>
        <v>1.0446E-2</v>
      </c>
      <c r="AC36" s="8">
        <f>VALUE(IF(ISERROR(VLOOKUP($A36,[26]Simple!$D$2:$I$1061,5,FALSE)),"0",VLOOKUP($A36,[26]Simple!$D$2:$I$1061,5,FALSE)))</f>
        <v>1.0463E-2</v>
      </c>
      <c r="AD36" s="8">
        <f>VALUE(IF(ISERROR(VLOOKUP($A36,[27]Simple!$D$2:$I$1061,5,FALSE)),"0",VLOOKUP($A36,[27]Simple!$D$2:$I$1061,5,FALSE)))</f>
        <v>1.0463999999999999E-2</v>
      </c>
      <c r="AE36" s="8">
        <f>VALUE(IF(ISERROR(VLOOKUP($A36,[28]Simple!$D$2:$I$1061,5,FALSE)),"0",VLOOKUP($A36,[27]Simple!$D$2:$I$1061,5,FALSE)))</f>
        <v>1.0463999999999999E-2</v>
      </c>
      <c r="AF36" s="8">
        <f>VALUE(IF(ISERROR(VLOOKUP($A36,[29]Simple!$D$2:$I$1061,5,FALSE)),"0",VLOOKUP($A36,[29]Simple!$D$2:$I$1061,5,FALSE)))</f>
        <v>1.0460000000000001E-2</v>
      </c>
      <c r="AG36" s="8">
        <f>VALUE(IF(ISERROR(VLOOKUP($A36,[30]Simple!$D$2:$I$1061,5,FALSE)),"0",VLOOKUP($A36,[30]Simple!$D$2:$I$1061,5,FALSE)))</f>
        <v>1.0444999999999999E-2</v>
      </c>
      <c r="AH36" s="8">
        <f>VALUE(IF(ISERROR(VLOOKUP($A36,[31]Simple!$D$2:$I$1061,5,FALSE)),"0",VLOOKUP($A36,[31]Simple!$D$2:$I$1061,5,FALSE)))</f>
        <v>0</v>
      </c>
      <c r="AI36" s="5">
        <f t="shared" ca="1" si="2"/>
        <v>1.0442E-2</v>
      </c>
      <c r="AJ36" s="2">
        <f t="shared" si="4"/>
        <v>1.0439E-2</v>
      </c>
      <c r="AK36" s="2">
        <f t="shared" si="5"/>
        <v>1.044E-2</v>
      </c>
      <c r="AL36" s="2">
        <f t="shared" ca="1" si="3"/>
        <v>1.0448000000000001E-2</v>
      </c>
    </row>
    <row r="37" spans="1:38" ht="16.5" thickTop="1" thickBot="1">
      <c r="A37" s="4" t="s">
        <v>10</v>
      </c>
      <c r="B37" s="4" t="s">
        <v>72</v>
      </c>
      <c r="C37" s="4">
        <v>88</v>
      </c>
      <c r="D37" s="8">
        <f>VALUE(IF(ISERROR(VLOOKUP($A37,[1]Simple!$D$2:$I$1061,5,FALSE)),"0",VLOOKUP($A37,[1]Simple!$D$2:$I$1061,5,FALSE)))</f>
        <v>1.0442E-2</v>
      </c>
      <c r="E37" s="8">
        <f>VALUE(IF(ISERROR(VLOOKUP($A37,[2]Simple!$D$2:$I$1061,5,FALSE)),"0",VLOOKUP($A37,[2]Simple!$D$2:$I$1061,5,FALSE)))</f>
        <v>1.044E-2</v>
      </c>
      <c r="F37" s="8">
        <f>VALUE(IF(ISERROR(VLOOKUP($A37,[3]Simple!$D$2:$I$1061,5,FALSE)),"0",VLOOKUP($A37,[3]Simple!$D$2:$I$1061,5,FALSE)))</f>
        <v>1.044E-2</v>
      </c>
      <c r="G37" s="8">
        <f>VALUE(IF(ISERROR(VLOOKUP($A37,[4]Simple!$D$2:$I$1061,5,FALSE)),"0",VLOOKUP($A37,[4]Simple!$D$2:$I$1061,5,FALSE)))</f>
        <v>1.044E-2</v>
      </c>
      <c r="H37" s="8">
        <f>VALUE(IF(ISERROR(VLOOKUP($A37,[5]Simple!$D$2:$I$1061,5,FALSE)),"0",VLOOKUP($A37,[5]Simple!$D$2:$I$1061,5,FALSE)))</f>
        <v>1.044E-2</v>
      </c>
      <c r="I37" s="8">
        <f>VALUE(IF(ISERROR(VLOOKUP($A37,[6]Simple!$D$2:$I$1061,5,FALSE)),"0",VLOOKUP($A37,[6]Simple!$D$2:$I$1061,5,FALSE)))</f>
        <v>1.044E-2</v>
      </c>
      <c r="J37" s="8">
        <f>VALUE(IF(ISERROR(VLOOKUP($A37,[7]Simple!$D$2:$I$1061,5,FALSE)),"0",VLOOKUP($A37,[7]Simple!$D$2:$I$1061,5,FALSE)))</f>
        <v>1.044E-2</v>
      </c>
      <c r="K37" s="8">
        <f>VALUE(IF(ISERROR(VLOOKUP($A37,[8]Simple!$D$2:$I$1061,5,FALSE)),"0",VLOOKUP($A37,[8]Simple!$D$2:$I$1061,5,FALSE)))</f>
        <v>1.0437999999999999E-2</v>
      </c>
      <c r="L37" s="8">
        <f>VALUE(IF(ISERROR(VLOOKUP($A37,[9]Simple!$D$2:$I$1061,5,FALSE)),"0",VLOOKUP($A37,[9]Simple!$D$2:$I$1061,5,FALSE)))</f>
        <v>1.0436000000000001E-2</v>
      </c>
      <c r="M37" s="8">
        <f>VALUE(IF(ISERROR(VLOOKUP($A37,[10]Simple!$D$2:$I$1061,5,FALSE)),"0",VLOOKUP($A37,[10]Simple!$D$2:$I$1061,5,FALSE)))</f>
        <v>1.0437E-2</v>
      </c>
      <c r="N37" s="8">
        <f>VALUE(IF(ISERROR(VLOOKUP($A37,[11]Simple!$D$2:$I$1061,5,FALSE)),"0",VLOOKUP($A37,[11]Simple!$D$2:$I$1061,5,FALSE)))</f>
        <v>1.0437E-2</v>
      </c>
      <c r="O37" s="8">
        <f>VALUE(IF(ISERROR(VLOOKUP($A37,[12]Simple!$D$2:$I$1061,5,FALSE)),"0",VLOOKUP($A37,[12]Simple!$D$2:$I$1061,5,FALSE)))</f>
        <v>1.044E-2</v>
      </c>
      <c r="P37" s="8">
        <f>VALUE(IF(ISERROR(VLOOKUP($A37,[13]Simple!$D$2:$I$1061,5,FALSE)),"0",VLOOKUP($A37,[13]Simple!$D$2:$I$1061,5,FALSE)))</f>
        <v>1.044E-2</v>
      </c>
      <c r="Q37" s="8">
        <f>VALUE(IF(ISERROR(VLOOKUP($A37,[14]Simple!$D$2:$I$1061,5,FALSE)),"0",VLOOKUP($A37,[14]Simple!$D$2:$I$1061,5,FALSE)))</f>
        <v>1.044E-2</v>
      </c>
      <c r="R37" s="8">
        <f>VALUE(IF(ISERROR(VLOOKUP($A37,[15]Simple!$D$2:$I$1061,5,FALSE)),"0",VLOOKUP($A37,[15]Simple!$D$2:$I$1061,5,FALSE)))</f>
        <v>1.044E-2</v>
      </c>
      <c r="S37" s="8">
        <f>VALUE(IF(ISERROR(VLOOKUP($A37,[16]Simple!$D$2:$I$1061,5,FALSE)),"0",VLOOKUP($A37,[16]Simple!$D$2:$I$1061,5,FALSE)))</f>
        <v>1.044E-2</v>
      </c>
      <c r="T37" s="8">
        <f>VALUE(IF(ISERROR(VLOOKUP($A37,[17]Simple!$D$2:$I$1061,5,FALSE)),"0",VLOOKUP($A37,[17]Simple!$D$2:$I$1061,5,FALSE)))</f>
        <v>1.044E-2</v>
      </c>
      <c r="U37" s="8">
        <f>VALUE(IF(ISERROR(VLOOKUP($A37,[18]Simple!$D$2:$I$1061,5,FALSE)),"0",VLOOKUP($A37,[18]Simple!$D$2:$I$1061,5,FALSE)))</f>
        <v>1.044E-2</v>
      </c>
      <c r="V37" s="8">
        <f>VALUE(IF(ISERROR(VLOOKUP($A37,[19]Simple!$D$2:$I$1061,5,FALSE)),"0",VLOOKUP($A37,[19]Simple!$D$2:$I$1061,5,FALSE)))</f>
        <v>1.044E-2</v>
      </c>
      <c r="W37" s="8">
        <f>VALUE(IF(ISERROR(VLOOKUP($A37,[20]Simple!$D$2:$I$1061,5,FALSE)),"0",VLOOKUP($A37,[20]Simple!$D$2:$I$1061,5,FALSE)))</f>
        <v>1.044E-2</v>
      </c>
      <c r="X37" s="8">
        <f>VALUE(IF(ISERROR(VLOOKUP($A37,[21]Simple!$D$2:$I$1061,5,FALSE)),"0",VLOOKUP($A37,[21]Simple!$D$2:$I$1061,5,FALSE)))</f>
        <v>1.044E-2</v>
      </c>
      <c r="Y37" s="8">
        <f>VALUE(IF(ISERROR(VLOOKUP($A37,[22]Simple!$D$2:$I$1061,5,FALSE)),"0",VLOOKUP($A37,[22]Simple!$D$2:$I$1061,5,FALSE)))</f>
        <v>1.0441000000000001E-2</v>
      </c>
      <c r="Z37" s="8">
        <f>VALUE(IF(ISERROR(VLOOKUP($A37,[23]Simple!$D$2:$I$1061,5,FALSE)),"0",VLOOKUP($A37,[23]Simple!$D$2:$I$1061,5,FALSE)))</f>
        <v>1.0433E-2</v>
      </c>
      <c r="AA37" s="8">
        <f>VALUE(IF(ISERROR(VLOOKUP($A37,[24]Simple!$D$2:$I$1061,5,FALSE)),"0",VLOOKUP($A37,[24]Simple!$D$2:$I$1061,5,FALSE)))</f>
        <v>1.0428E-2</v>
      </c>
      <c r="AB37" s="8">
        <f>VALUE(IF(ISERROR(VLOOKUP($A37,[25]Simple!$D$2:$I$1061,5,FALSE)),"0",VLOOKUP($A37,[25]Simple!$D$2:$I$1061,5,FALSE)))</f>
        <v>1.0446E-2</v>
      </c>
      <c r="AC37" s="8">
        <f>VALUE(IF(ISERROR(VLOOKUP($A37,[26]Simple!$D$2:$I$1061,5,FALSE)),"0",VLOOKUP($A37,[26]Simple!$D$2:$I$1061,5,FALSE)))</f>
        <v>1.0463E-2</v>
      </c>
      <c r="AD37" s="8">
        <f>VALUE(IF(ISERROR(VLOOKUP($A37,[27]Simple!$D$2:$I$1061,5,FALSE)),"0",VLOOKUP($A37,[27]Simple!$D$2:$I$1061,5,FALSE)))</f>
        <v>1.0463999999999999E-2</v>
      </c>
      <c r="AE37" s="8">
        <f>VALUE(IF(ISERROR(VLOOKUP($A37,[28]Simple!$D$2:$I$1061,5,FALSE)),"0",VLOOKUP($A37,[27]Simple!$D$2:$I$1061,5,FALSE)))</f>
        <v>1.0463999999999999E-2</v>
      </c>
      <c r="AF37" s="8">
        <f>VALUE(IF(ISERROR(VLOOKUP($A37,[29]Simple!$D$2:$I$1061,5,FALSE)),"0",VLOOKUP($A37,[29]Simple!$D$2:$I$1061,5,FALSE)))</f>
        <v>1.0460000000000001E-2</v>
      </c>
      <c r="AG37" s="8">
        <f>VALUE(IF(ISERROR(VLOOKUP($A37,[30]Simple!$D$2:$I$1061,5,FALSE)),"0",VLOOKUP($A37,[30]Simple!$D$2:$I$1061,5,FALSE)))</f>
        <v>1.0444999999999999E-2</v>
      </c>
      <c r="AH37" s="8">
        <f>VALUE(IF(ISERROR(VLOOKUP($A37,[31]Simple!$D$2:$I$1061,5,FALSE)),"0",VLOOKUP($A37,[31]Simple!$D$2:$I$1061,5,FALSE)))</f>
        <v>0</v>
      </c>
      <c r="AI37" s="5">
        <f t="shared" ca="1" si="2"/>
        <v>1.0442E-2</v>
      </c>
      <c r="AJ37" s="2">
        <f t="shared" si="4"/>
        <v>1.0439E-2</v>
      </c>
      <c r="AK37" s="2">
        <f t="shared" si="5"/>
        <v>1.044E-2</v>
      </c>
      <c r="AL37" s="2">
        <f t="shared" ca="1" si="3"/>
        <v>1.0448000000000001E-2</v>
      </c>
    </row>
    <row r="38" spans="1:38" ht="16.5" thickTop="1" thickBot="1">
      <c r="A38" s="4" t="s">
        <v>11</v>
      </c>
      <c r="B38" s="4" t="s">
        <v>28</v>
      </c>
      <c r="C38" s="4">
        <v>88</v>
      </c>
      <c r="D38" s="8">
        <f>VALUE(IF(ISERROR(VLOOKUP($A38,[1]Simple!$D$2:$I$1061,5,FALSE)),"0",VLOOKUP($A38,[1]Simple!$D$2:$I$1061,5,FALSE)))</f>
        <v>1.0442E-2</v>
      </c>
      <c r="E38" s="8">
        <f>VALUE(IF(ISERROR(VLOOKUP($A38,[2]Simple!$D$2:$I$1061,5,FALSE)),"0",VLOOKUP($A38,[2]Simple!$D$2:$I$1061,5,FALSE)))</f>
        <v>1.044E-2</v>
      </c>
      <c r="F38" s="8">
        <f>VALUE(IF(ISERROR(VLOOKUP($A38,[3]Simple!$D$2:$I$1061,5,FALSE)),"0",VLOOKUP($A38,[3]Simple!$D$2:$I$1061,5,FALSE)))</f>
        <v>1.044E-2</v>
      </c>
      <c r="G38" s="8">
        <f>VALUE(IF(ISERROR(VLOOKUP($A38,[4]Simple!$D$2:$I$1061,5,FALSE)),"0",VLOOKUP($A38,[4]Simple!$D$2:$I$1061,5,FALSE)))</f>
        <v>1.044E-2</v>
      </c>
      <c r="H38" s="8">
        <f>VALUE(IF(ISERROR(VLOOKUP($A38,[5]Simple!$D$2:$I$1061,5,FALSE)),"0",VLOOKUP($A38,[5]Simple!$D$2:$I$1061,5,FALSE)))</f>
        <v>1.044E-2</v>
      </c>
      <c r="I38" s="8">
        <f>VALUE(IF(ISERROR(VLOOKUP($A38,[6]Simple!$D$2:$I$1061,5,FALSE)),"0",VLOOKUP($A38,[6]Simple!$D$2:$I$1061,5,FALSE)))</f>
        <v>1.044E-2</v>
      </c>
      <c r="J38" s="8">
        <f>VALUE(IF(ISERROR(VLOOKUP($A38,[7]Simple!$D$2:$I$1061,5,FALSE)),"0",VLOOKUP($A38,[7]Simple!$D$2:$I$1061,5,FALSE)))</f>
        <v>1.044E-2</v>
      </c>
      <c r="K38" s="8">
        <f>VALUE(IF(ISERROR(VLOOKUP($A38,[8]Simple!$D$2:$I$1061,5,FALSE)),"0",VLOOKUP($A38,[8]Simple!$D$2:$I$1061,5,FALSE)))</f>
        <v>1.0437999999999999E-2</v>
      </c>
      <c r="L38" s="8">
        <f>VALUE(IF(ISERROR(VLOOKUP($A38,[9]Simple!$D$2:$I$1061,5,FALSE)),"0",VLOOKUP($A38,[9]Simple!$D$2:$I$1061,5,FALSE)))</f>
        <v>1.0436000000000001E-2</v>
      </c>
      <c r="M38" s="8">
        <f>VALUE(IF(ISERROR(VLOOKUP($A38,[10]Simple!$D$2:$I$1061,5,FALSE)),"0",VLOOKUP($A38,[10]Simple!$D$2:$I$1061,5,FALSE)))</f>
        <v>1.0437E-2</v>
      </c>
      <c r="N38" s="8">
        <f>VALUE(IF(ISERROR(VLOOKUP($A38,[11]Simple!$D$2:$I$1061,5,FALSE)),"0",VLOOKUP($A38,[11]Simple!$D$2:$I$1061,5,FALSE)))</f>
        <v>1.0437E-2</v>
      </c>
      <c r="O38" s="8">
        <f>VALUE(IF(ISERROR(VLOOKUP($A38,[12]Simple!$D$2:$I$1061,5,FALSE)),"0",VLOOKUP($A38,[12]Simple!$D$2:$I$1061,5,FALSE)))</f>
        <v>1.044E-2</v>
      </c>
      <c r="P38" s="8">
        <f>VALUE(IF(ISERROR(VLOOKUP($A38,[13]Simple!$D$2:$I$1061,5,FALSE)),"0",VLOOKUP($A38,[13]Simple!$D$2:$I$1061,5,FALSE)))</f>
        <v>1.044E-2</v>
      </c>
      <c r="Q38" s="8">
        <f>VALUE(IF(ISERROR(VLOOKUP($A38,[14]Simple!$D$2:$I$1061,5,FALSE)),"0",VLOOKUP($A38,[14]Simple!$D$2:$I$1061,5,FALSE)))</f>
        <v>1.044E-2</v>
      </c>
      <c r="R38" s="8">
        <f>VALUE(IF(ISERROR(VLOOKUP($A38,[15]Simple!$D$2:$I$1061,5,FALSE)),"0",VLOOKUP($A38,[15]Simple!$D$2:$I$1061,5,FALSE)))</f>
        <v>1.044E-2</v>
      </c>
      <c r="S38" s="8">
        <f>VALUE(IF(ISERROR(VLOOKUP($A38,[16]Simple!$D$2:$I$1061,5,FALSE)),"0",VLOOKUP($A38,[16]Simple!$D$2:$I$1061,5,FALSE)))</f>
        <v>1.044E-2</v>
      </c>
      <c r="T38" s="8">
        <f>VALUE(IF(ISERROR(VLOOKUP($A38,[17]Simple!$D$2:$I$1061,5,FALSE)),"0",VLOOKUP($A38,[17]Simple!$D$2:$I$1061,5,FALSE)))</f>
        <v>1.044E-2</v>
      </c>
      <c r="U38" s="8">
        <f>VALUE(IF(ISERROR(VLOOKUP($A38,[18]Simple!$D$2:$I$1061,5,FALSE)),"0",VLOOKUP($A38,[18]Simple!$D$2:$I$1061,5,FALSE)))</f>
        <v>1.044E-2</v>
      </c>
      <c r="V38" s="8">
        <f>VALUE(IF(ISERROR(VLOOKUP($A38,[19]Simple!$D$2:$I$1061,5,FALSE)),"0",VLOOKUP($A38,[19]Simple!$D$2:$I$1061,5,FALSE)))</f>
        <v>1.044E-2</v>
      </c>
      <c r="W38" s="8">
        <f>VALUE(IF(ISERROR(VLOOKUP($A38,[20]Simple!$D$2:$I$1061,5,FALSE)),"0",VLOOKUP($A38,[20]Simple!$D$2:$I$1061,5,FALSE)))</f>
        <v>1.044E-2</v>
      </c>
      <c r="X38" s="8">
        <f>VALUE(IF(ISERROR(VLOOKUP($A38,[21]Simple!$D$2:$I$1061,5,FALSE)),"0",VLOOKUP($A38,[21]Simple!$D$2:$I$1061,5,FALSE)))</f>
        <v>1.044E-2</v>
      </c>
      <c r="Y38" s="8">
        <f>VALUE(IF(ISERROR(VLOOKUP($A38,[22]Simple!$D$2:$I$1061,5,FALSE)),"0",VLOOKUP($A38,[22]Simple!$D$2:$I$1061,5,FALSE)))</f>
        <v>1.0441000000000001E-2</v>
      </c>
      <c r="Z38" s="8">
        <f>VALUE(IF(ISERROR(VLOOKUP($A38,[23]Simple!$D$2:$I$1061,5,FALSE)),"0",VLOOKUP($A38,[23]Simple!$D$2:$I$1061,5,FALSE)))</f>
        <v>1.0433E-2</v>
      </c>
      <c r="AA38" s="8">
        <f>VALUE(IF(ISERROR(VLOOKUP($A38,[24]Simple!$D$2:$I$1061,5,FALSE)),"0",VLOOKUP($A38,[24]Simple!$D$2:$I$1061,5,FALSE)))</f>
        <v>1.0428E-2</v>
      </c>
      <c r="AB38" s="8">
        <f>VALUE(IF(ISERROR(VLOOKUP($A38,[25]Simple!$D$2:$I$1061,5,FALSE)),"0",VLOOKUP($A38,[25]Simple!$D$2:$I$1061,5,FALSE)))</f>
        <v>1.0446E-2</v>
      </c>
      <c r="AC38" s="8">
        <f>VALUE(IF(ISERROR(VLOOKUP($A38,[26]Simple!$D$2:$I$1061,5,FALSE)),"0",VLOOKUP($A38,[26]Simple!$D$2:$I$1061,5,FALSE)))</f>
        <v>1.0463E-2</v>
      </c>
      <c r="AD38" s="8">
        <f>VALUE(IF(ISERROR(VLOOKUP($A38,[27]Simple!$D$2:$I$1061,5,FALSE)),"0",VLOOKUP($A38,[27]Simple!$D$2:$I$1061,5,FALSE)))</f>
        <v>1.0463999999999999E-2</v>
      </c>
      <c r="AE38" s="8">
        <f>VALUE(IF(ISERROR(VLOOKUP($A38,[28]Simple!$D$2:$I$1061,5,FALSE)),"0",VLOOKUP($A38,[27]Simple!$D$2:$I$1061,5,FALSE)))</f>
        <v>1.0463999999999999E-2</v>
      </c>
      <c r="AF38" s="8">
        <f>VALUE(IF(ISERROR(VLOOKUP($A38,[29]Simple!$D$2:$I$1061,5,FALSE)),"0",VLOOKUP($A38,[29]Simple!$D$2:$I$1061,5,FALSE)))</f>
        <v>1.0460000000000001E-2</v>
      </c>
      <c r="AG38" s="8">
        <f>VALUE(IF(ISERROR(VLOOKUP($A38,[30]Simple!$D$2:$I$1061,5,FALSE)),"0",VLOOKUP($A38,[30]Simple!$D$2:$I$1061,5,FALSE)))</f>
        <v>1.0444999999999999E-2</v>
      </c>
      <c r="AH38" s="8">
        <f>VALUE(IF(ISERROR(VLOOKUP($A38,[31]Simple!$D$2:$I$1061,5,FALSE)),"0",VLOOKUP($A38,[31]Simple!$D$2:$I$1061,5,FALSE)))</f>
        <v>0</v>
      </c>
      <c r="AI38" s="5">
        <f t="shared" ca="1" si="2"/>
        <v>1.0442E-2</v>
      </c>
      <c r="AJ38" s="2">
        <f t="shared" si="4"/>
        <v>1.0439E-2</v>
      </c>
      <c r="AK38" s="2">
        <f t="shared" si="5"/>
        <v>1.044E-2</v>
      </c>
      <c r="AL38" s="2">
        <f t="shared" ca="1" si="3"/>
        <v>1.0448000000000001E-2</v>
      </c>
    </row>
    <row r="39" spans="1:38" ht="16.5" thickTop="1" thickBot="1">
      <c r="A39" s="4" t="s">
        <v>11</v>
      </c>
      <c r="B39" s="4" t="s">
        <v>104</v>
      </c>
      <c r="C39" s="4">
        <v>88</v>
      </c>
      <c r="D39" s="8">
        <f>VALUE(IF(ISERROR(VLOOKUP($A39,[1]Simple!$D$2:$I$1061,5,FALSE)),"0",VLOOKUP($A39,[1]Simple!$D$2:$I$1061,5,FALSE)))</f>
        <v>1.0442E-2</v>
      </c>
      <c r="E39" s="8">
        <f>VALUE(IF(ISERROR(VLOOKUP($A39,[2]Simple!$D$2:$I$1061,5,FALSE)),"0",VLOOKUP($A39,[2]Simple!$D$2:$I$1061,5,FALSE)))</f>
        <v>1.044E-2</v>
      </c>
      <c r="F39" s="8">
        <f>VALUE(IF(ISERROR(VLOOKUP($A39,[3]Simple!$D$2:$I$1061,5,FALSE)),"0",VLOOKUP($A39,[3]Simple!$D$2:$I$1061,5,FALSE)))</f>
        <v>1.044E-2</v>
      </c>
      <c r="G39" s="8">
        <f>VALUE(IF(ISERROR(VLOOKUP($A39,[4]Simple!$D$2:$I$1061,5,FALSE)),"0",VLOOKUP($A39,[4]Simple!$D$2:$I$1061,5,FALSE)))</f>
        <v>1.044E-2</v>
      </c>
      <c r="H39" s="8">
        <f>VALUE(IF(ISERROR(VLOOKUP($A39,[5]Simple!$D$2:$I$1061,5,FALSE)),"0",VLOOKUP($A39,[5]Simple!$D$2:$I$1061,5,FALSE)))</f>
        <v>1.044E-2</v>
      </c>
      <c r="I39" s="8">
        <f>VALUE(IF(ISERROR(VLOOKUP($A39,[6]Simple!$D$2:$I$1061,5,FALSE)),"0",VLOOKUP($A39,[6]Simple!$D$2:$I$1061,5,FALSE)))</f>
        <v>1.044E-2</v>
      </c>
      <c r="J39" s="8">
        <f>VALUE(IF(ISERROR(VLOOKUP($A39,[7]Simple!$D$2:$I$1061,5,FALSE)),"0",VLOOKUP($A39,[7]Simple!$D$2:$I$1061,5,FALSE)))</f>
        <v>1.044E-2</v>
      </c>
      <c r="K39" s="8">
        <f>VALUE(IF(ISERROR(VLOOKUP($A39,[8]Simple!$D$2:$I$1061,5,FALSE)),"0",VLOOKUP($A39,[8]Simple!$D$2:$I$1061,5,FALSE)))</f>
        <v>1.0437999999999999E-2</v>
      </c>
      <c r="L39" s="8">
        <f>VALUE(IF(ISERROR(VLOOKUP($A39,[9]Simple!$D$2:$I$1061,5,FALSE)),"0",VLOOKUP($A39,[9]Simple!$D$2:$I$1061,5,FALSE)))</f>
        <v>1.0436000000000001E-2</v>
      </c>
      <c r="M39" s="8">
        <f>VALUE(IF(ISERROR(VLOOKUP($A39,[10]Simple!$D$2:$I$1061,5,FALSE)),"0",VLOOKUP($A39,[10]Simple!$D$2:$I$1061,5,FALSE)))</f>
        <v>1.0437E-2</v>
      </c>
      <c r="N39" s="8">
        <f>VALUE(IF(ISERROR(VLOOKUP($A39,[11]Simple!$D$2:$I$1061,5,FALSE)),"0",VLOOKUP($A39,[11]Simple!$D$2:$I$1061,5,FALSE)))</f>
        <v>1.0437E-2</v>
      </c>
      <c r="O39" s="8">
        <f>VALUE(IF(ISERROR(VLOOKUP($A39,[12]Simple!$D$2:$I$1061,5,FALSE)),"0",VLOOKUP($A39,[12]Simple!$D$2:$I$1061,5,FALSE)))</f>
        <v>1.044E-2</v>
      </c>
      <c r="P39" s="8">
        <f>VALUE(IF(ISERROR(VLOOKUP($A39,[13]Simple!$D$2:$I$1061,5,FALSE)),"0",VLOOKUP($A39,[13]Simple!$D$2:$I$1061,5,FALSE)))</f>
        <v>1.044E-2</v>
      </c>
      <c r="Q39" s="8">
        <f>VALUE(IF(ISERROR(VLOOKUP($A39,[14]Simple!$D$2:$I$1061,5,FALSE)),"0",VLOOKUP($A39,[14]Simple!$D$2:$I$1061,5,FALSE)))</f>
        <v>1.044E-2</v>
      </c>
      <c r="R39" s="8">
        <f>VALUE(IF(ISERROR(VLOOKUP($A39,[15]Simple!$D$2:$I$1061,5,FALSE)),"0",VLOOKUP($A39,[15]Simple!$D$2:$I$1061,5,FALSE)))</f>
        <v>1.044E-2</v>
      </c>
      <c r="S39" s="8">
        <f>VALUE(IF(ISERROR(VLOOKUP($A39,[16]Simple!$D$2:$I$1061,5,FALSE)),"0",VLOOKUP($A39,[16]Simple!$D$2:$I$1061,5,FALSE)))</f>
        <v>1.044E-2</v>
      </c>
      <c r="T39" s="8">
        <f>VALUE(IF(ISERROR(VLOOKUP($A39,[17]Simple!$D$2:$I$1061,5,FALSE)),"0",VLOOKUP($A39,[17]Simple!$D$2:$I$1061,5,FALSE)))</f>
        <v>1.044E-2</v>
      </c>
      <c r="U39" s="8">
        <f>VALUE(IF(ISERROR(VLOOKUP($A39,[18]Simple!$D$2:$I$1061,5,FALSE)),"0",VLOOKUP($A39,[18]Simple!$D$2:$I$1061,5,FALSE)))</f>
        <v>1.044E-2</v>
      </c>
      <c r="V39" s="8">
        <f>VALUE(IF(ISERROR(VLOOKUP($A39,[19]Simple!$D$2:$I$1061,5,FALSE)),"0",VLOOKUP($A39,[19]Simple!$D$2:$I$1061,5,FALSE)))</f>
        <v>1.044E-2</v>
      </c>
      <c r="W39" s="8">
        <f>VALUE(IF(ISERROR(VLOOKUP($A39,[20]Simple!$D$2:$I$1061,5,FALSE)),"0",VLOOKUP($A39,[20]Simple!$D$2:$I$1061,5,FALSE)))</f>
        <v>1.044E-2</v>
      </c>
      <c r="X39" s="8">
        <f>VALUE(IF(ISERROR(VLOOKUP($A39,[21]Simple!$D$2:$I$1061,5,FALSE)),"0",VLOOKUP($A39,[21]Simple!$D$2:$I$1061,5,FALSE)))</f>
        <v>1.044E-2</v>
      </c>
      <c r="Y39" s="8">
        <f>VALUE(IF(ISERROR(VLOOKUP($A39,[22]Simple!$D$2:$I$1061,5,FALSE)),"0",VLOOKUP($A39,[22]Simple!$D$2:$I$1061,5,FALSE)))</f>
        <v>1.0441000000000001E-2</v>
      </c>
      <c r="Z39" s="8">
        <f>VALUE(IF(ISERROR(VLOOKUP($A39,[23]Simple!$D$2:$I$1061,5,FALSE)),"0",VLOOKUP($A39,[23]Simple!$D$2:$I$1061,5,FALSE)))</f>
        <v>1.0433E-2</v>
      </c>
      <c r="AA39" s="8">
        <f>VALUE(IF(ISERROR(VLOOKUP($A39,[24]Simple!$D$2:$I$1061,5,FALSE)),"0",VLOOKUP($A39,[24]Simple!$D$2:$I$1061,5,FALSE)))</f>
        <v>1.0428E-2</v>
      </c>
      <c r="AB39" s="8">
        <f>VALUE(IF(ISERROR(VLOOKUP($A39,[25]Simple!$D$2:$I$1061,5,FALSE)),"0",VLOOKUP($A39,[25]Simple!$D$2:$I$1061,5,FALSE)))</f>
        <v>1.0446E-2</v>
      </c>
      <c r="AC39" s="8">
        <f>VALUE(IF(ISERROR(VLOOKUP($A39,[26]Simple!$D$2:$I$1061,5,FALSE)),"0",VLOOKUP($A39,[26]Simple!$D$2:$I$1061,5,FALSE)))</f>
        <v>1.0463E-2</v>
      </c>
      <c r="AD39" s="8">
        <f>VALUE(IF(ISERROR(VLOOKUP($A39,[27]Simple!$D$2:$I$1061,5,FALSE)),"0",VLOOKUP($A39,[27]Simple!$D$2:$I$1061,5,FALSE)))</f>
        <v>1.0463999999999999E-2</v>
      </c>
      <c r="AE39" s="8">
        <f>VALUE(IF(ISERROR(VLOOKUP($A39,[28]Simple!$D$2:$I$1061,5,FALSE)),"0",VLOOKUP($A39,[27]Simple!$D$2:$I$1061,5,FALSE)))</f>
        <v>1.0463999999999999E-2</v>
      </c>
      <c r="AF39" s="8">
        <f>VALUE(IF(ISERROR(VLOOKUP($A39,[29]Simple!$D$2:$I$1061,5,FALSE)),"0",VLOOKUP($A39,[29]Simple!$D$2:$I$1061,5,FALSE)))</f>
        <v>1.0460000000000001E-2</v>
      </c>
      <c r="AG39" s="8">
        <f>VALUE(IF(ISERROR(VLOOKUP($A39,[30]Simple!$D$2:$I$1061,5,FALSE)),"0",VLOOKUP($A39,[30]Simple!$D$2:$I$1061,5,FALSE)))</f>
        <v>1.0444999999999999E-2</v>
      </c>
      <c r="AH39" s="8">
        <f>VALUE(IF(ISERROR(VLOOKUP($A39,[31]Simple!$D$2:$I$1061,5,FALSE)),"0",VLOOKUP($A39,[31]Simple!$D$2:$I$1061,5,FALSE)))</f>
        <v>0</v>
      </c>
      <c r="AI39" s="5">
        <f t="shared" ca="1" si="2"/>
        <v>1.0442E-2</v>
      </c>
      <c r="AJ39" s="2">
        <f t="shared" si="4"/>
        <v>1.0439E-2</v>
      </c>
      <c r="AK39" s="2">
        <f t="shared" si="5"/>
        <v>1.044E-2</v>
      </c>
      <c r="AL39" s="2">
        <f t="shared" ca="1" si="3"/>
        <v>1.0448000000000001E-2</v>
      </c>
    </row>
    <row r="40" spans="1:38" ht="16.5" thickTop="1" thickBot="1">
      <c r="A40" s="4" t="s">
        <v>12</v>
      </c>
      <c r="B40" s="4" t="s">
        <v>29</v>
      </c>
      <c r="C40" s="4">
        <v>88</v>
      </c>
      <c r="D40" s="8">
        <f>VALUE(IF(ISERROR(VLOOKUP($A40,[1]Simple!$D$2:$I$1061,5,FALSE)),"0",VLOOKUP($A40,[1]Simple!$D$2:$I$1061,5,FALSE)))</f>
        <v>1.0442E-2</v>
      </c>
      <c r="E40" s="8">
        <f>VALUE(IF(ISERROR(VLOOKUP($A40,[2]Simple!$D$2:$I$1061,5,FALSE)),"0",VLOOKUP($A40,[2]Simple!$D$2:$I$1061,5,FALSE)))</f>
        <v>1.044E-2</v>
      </c>
      <c r="F40" s="8">
        <f>VALUE(IF(ISERROR(VLOOKUP($A40,[3]Simple!$D$2:$I$1061,5,FALSE)),"0",VLOOKUP($A40,[3]Simple!$D$2:$I$1061,5,FALSE)))</f>
        <v>1.044E-2</v>
      </c>
      <c r="G40" s="8">
        <f>VALUE(IF(ISERROR(VLOOKUP($A40,[4]Simple!$D$2:$I$1061,5,FALSE)),"0",VLOOKUP($A40,[4]Simple!$D$2:$I$1061,5,FALSE)))</f>
        <v>1.044E-2</v>
      </c>
      <c r="H40" s="8">
        <f>VALUE(IF(ISERROR(VLOOKUP($A40,[5]Simple!$D$2:$I$1061,5,FALSE)),"0",VLOOKUP($A40,[5]Simple!$D$2:$I$1061,5,FALSE)))</f>
        <v>1.044E-2</v>
      </c>
      <c r="I40" s="8">
        <f>VALUE(IF(ISERROR(VLOOKUP($A40,[6]Simple!$D$2:$I$1061,5,FALSE)),"0",VLOOKUP($A40,[6]Simple!$D$2:$I$1061,5,FALSE)))</f>
        <v>1.044E-2</v>
      </c>
      <c r="J40" s="8">
        <f>VALUE(IF(ISERROR(VLOOKUP($A40,[7]Simple!$D$2:$I$1061,5,FALSE)),"0",VLOOKUP($A40,[7]Simple!$D$2:$I$1061,5,FALSE)))</f>
        <v>1.044E-2</v>
      </c>
      <c r="K40" s="8">
        <f>VALUE(IF(ISERROR(VLOOKUP($A40,[8]Simple!$D$2:$I$1061,5,FALSE)),"0",VLOOKUP($A40,[8]Simple!$D$2:$I$1061,5,FALSE)))</f>
        <v>1.0437999999999999E-2</v>
      </c>
      <c r="L40" s="8">
        <f>VALUE(IF(ISERROR(VLOOKUP($A40,[9]Simple!$D$2:$I$1061,5,FALSE)),"0",VLOOKUP($A40,[9]Simple!$D$2:$I$1061,5,FALSE)))</f>
        <v>1.0436000000000001E-2</v>
      </c>
      <c r="M40" s="8">
        <f>VALUE(IF(ISERROR(VLOOKUP($A40,[10]Simple!$D$2:$I$1061,5,FALSE)),"0",VLOOKUP($A40,[10]Simple!$D$2:$I$1061,5,FALSE)))</f>
        <v>1.0437E-2</v>
      </c>
      <c r="N40" s="8">
        <f>VALUE(IF(ISERROR(VLOOKUP($A40,[11]Simple!$D$2:$I$1061,5,FALSE)),"0",VLOOKUP($A40,[11]Simple!$D$2:$I$1061,5,FALSE)))</f>
        <v>1.0437E-2</v>
      </c>
      <c r="O40" s="8">
        <f>VALUE(IF(ISERROR(VLOOKUP($A40,[12]Simple!$D$2:$I$1061,5,FALSE)),"0",VLOOKUP($A40,[12]Simple!$D$2:$I$1061,5,FALSE)))</f>
        <v>1.044E-2</v>
      </c>
      <c r="P40" s="8">
        <f>VALUE(IF(ISERROR(VLOOKUP($A40,[13]Simple!$D$2:$I$1061,5,FALSE)),"0",VLOOKUP($A40,[13]Simple!$D$2:$I$1061,5,FALSE)))</f>
        <v>1.044E-2</v>
      </c>
      <c r="Q40" s="8">
        <f>VALUE(IF(ISERROR(VLOOKUP($A40,[14]Simple!$D$2:$I$1061,5,FALSE)),"0",VLOOKUP($A40,[14]Simple!$D$2:$I$1061,5,FALSE)))</f>
        <v>1.044E-2</v>
      </c>
      <c r="R40" s="8">
        <f>VALUE(IF(ISERROR(VLOOKUP($A40,[15]Simple!$D$2:$I$1061,5,FALSE)),"0",VLOOKUP($A40,[15]Simple!$D$2:$I$1061,5,FALSE)))</f>
        <v>1.044E-2</v>
      </c>
      <c r="S40" s="8">
        <f>VALUE(IF(ISERROR(VLOOKUP($A40,[16]Simple!$D$2:$I$1061,5,FALSE)),"0",VLOOKUP($A40,[16]Simple!$D$2:$I$1061,5,FALSE)))</f>
        <v>1.044E-2</v>
      </c>
      <c r="T40" s="8">
        <f>VALUE(IF(ISERROR(VLOOKUP($A40,[17]Simple!$D$2:$I$1061,5,FALSE)),"0",VLOOKUP($A40,[17]Simple!$D$2:$I$1061,5,FALSE)))</f>
        <v>1.044E-2</v>
      </c>
      <c r="U40" s="8">
        <f>VALUE(IF(ISERROR(VLOOKUP($A40,[18]Simple!$D$2:$I$1061,5,FALSE)),"0",VLOOKUP($A40,[18]Simple!$D$2:$I$1061,5,FALSE)))</f>
        <v>1.044E-2</v>
      </c>
      <c r="V40" s="8">
        <f>VALUE(IF(ISERROR(VLOOKUP($A40,[19]Simple!$D$2:$I$1061,5,FALSE)),"0",VLOOKUP($A40,[19]Simple!$D$2:$I$1061,5,FALSE)))</f>
        <v>1.044E-2</v>
      </c>
      <c r="W40" s="8">
        <f>VALUE(IF(ISERROR(VLOOKUP($A40,[20]Simple!$D$2:$I$1061,5,FALSE)),"0",VLOOKUP($A40,[20]Simple!$D$2:$I$1061,5,FALSE)))</f>
        <v>1.044E-2</v>
      </c>
      <c r="X40" s="8">
        <f>VALUE(IF(ISERROR(VLOOKUP($A40,[21]Simple!$D$2:$I$1061,5,FALSE)),"0",VLOOKUP($A40,[21]Simple!$D$2:$I$1061,5,FALSE)))</f>
        <v>1.044E-2</v>
      </c>
      <c r="Y40" s="8">
        <f>VALUE(IF(ISERROR(VLOOKUP($A40,[22]Simple!$D$2:$I$1061,5,FALSE)),"0",VLOOKUP($A40,[22]Simple!$D$2:$I$1061,5,FALSE)))</f>
        <v>1.0441000000000001E-2</v>
      </c>
      <c r="Z40" s="8">
        <f>VALUE(IF(ISERROR(VLOOKUP($A40,[23]Simple!$D$2:$I$1061,5,FALSE)),"0",VLOOKUP($A40,[23]Simple!$D$2:$I$1061,5,FALSE)))</f>
        <v>1.0433E-2</v>
      </c>
      <c r="AA40" s="8">
        <f>VALUE(IF(ISERROR(VLOOKUP($A40,[24]Simple!$D$2:$I$1061,5,FALSE)),"0",VLOOKUP($A40,[24]Simple!$D$2:$I$1061,5,FALSE)))</f>
        <v>1.0428E-2</v>
      </c>
      <c r="AB40" s="8">
        <f>VALUE(IF(ISERROR(VLOOKUP($A40,[25]Simple!$D$2:$I$1061,5,FALSE)),"0",VLOOKUP($A40,[25]Simple!$D$2:$I$1061,5,FALSE)))</f>
        <v>1.0446E-2</v>
      </c>
      <c r="AC40" s="8">
        <f>VALUE(IF(ISERROR(VLOOKUP($A40,[26]Simple!$D$2:$I$1061,5,FALSE)),"0",VLOOKUP($A40,[26]Simple!$D$2:$I$1061,5,FALSE)))</f>
        <v>1.0463E-2</v>
      </c>
      <c r="AD40" s="8">
        <f>VALUE(IF(ISERROR(VLOOKUP($A40,[27]Simple!$D$2:$I$1061,5,FALSE)),"0",VLOOKUP($A40,[27]Simple!$D$2:$I$1061,5,FALSE)))</f>
        <v>1.0463999999999999E-2</v>
      </c>
      <c r="AE40" s="8">
        <f>VALUE(IF(ISERROR(VLOOKUP($A40,[28]Simple!$D$2:$I$1061,5,FALSE)),"0",VLOOKUP($A40,[27]Simple!$D$2:$I$1061,5,FALSE)))</f>
        <v>1.0463999999999999E-2</v>
      </c>
      <c r="AF40" s="8">
        <f>VALUE(IF(ISERROR(VLOOKUP($A40,[29]Simple!$D$2:$I$1061,5,FALSE)),"0",VLOOKUP($A40,[29]Simple!$D$2:$I$1061,5,FALSE)))</f>
        <v>1.0460000000000001E-2</v>
      </c>
      <c r="AG40" s="8">
        <f>VALUE(IF(ISERROR(VLOOKUP($A40,[30]Simple!$D$2:$I$1061,5,FALSE)),"0",VLOOKUP($A40,[30]Simple!$D$2:$I$1061,5,FALSE)))</f>
        <v>1.0444999999999999E-2</v>
      </c>
      <c r="AH40" s="8">
        <f>VALUE(IF(ISERROR(VLOOKUP($A40,[31]Simple!$D$2:$I$1061,5,FALSE)),"0",VLOOKUP($A40,[31]Simple!$D$2:$I$1061,5,FALSE)))</f>
        <v>0</v>
      </c>
      <c r="AI40" s="5">
        <f t="shared" ca="1" si="2"/>
        <v>1.0442E-2</v>
      </c>
      <c r="AJ40" s="2">
        <f t="shared" si="4"/>
        <v>1.0439E-2</v>
      </c>
      <c r="AK40" s="2">
        <f t="shared" si="5"/>
        <v>1.044E-2</v>
      </c>
      <c r="AL40" s="2">
        <f t="shared" ca="1" si="3"/>
        <v>1.0448000000000001E-2</v>
      </c>
    </row>
    <row r="41" spans="1:38" ht="16.5" thickTop="1" thickBot="1">
      <c r="A41" s="4" t="s">
        <v>12</v>
      </c>
      <c r="B41" s="4" t="s">
        <v>73</v>
      </c>
      <c r="C41" s="4">
        <v>88</v>
      </c>
      <c r="D41" s="8">
        <f>VALUE(IF(ISERROR(VLOOKUP($A41,[1]Simple!$D$2:$I$1061,5,FALSE)),"0",VLOOKUP($A41,[1]Simple!$D$2:$I$1061,5,FALSE)))</f>
        <v>1.0442E-2</v>
      </c>
      <c r="E41" s="8">
        <f>VALUE(IF(ISERROR(VLOOKUP($A41,[2]Simple!$D$2:$I$1061,5,FALSE)),"0",VLOOKUP($A41,[2]Simple!$D$2:$I$1061,5,FALSE)))</f>
        <v>1.044E-2</v>
      </c>
      <c r="F41" s="8">
        <f>VALUE(IF(ISERROR(VLOOKUP($A41,[3]Simple!$D$2:$I$1061,5,FALSE)),"0",VLOOKUP($A41,[3]Simple!$D$2:$I$1061,5,FALSE)))</f>
        <v>1.044E-2</v>
      </c>
      <c r="G41" s="8">
        <f>VALUE(IF(ISERROR(VLOOKUP($A41,[4]Simple!$D$2:$I$1061,5,FALSE)),"0",VLOOKUP($A41,[4]Simple!$D$2:$I$1061,5,FALSE)))</f>
        <v>1.044E-2</v>
      </c>
      <c r="H41" s="8">
        <f>VALUE(IF(ISERROR(VLOOKUP($A41,[5]Simple!$D$2:$I$1061,5,FALSE)),"0",VLOOKUP($A41,[5]Simple!$D$2:$I$1061,5,FALSE)))</f>
        <v>1.044E-2</v>
      </c>
      <c r="I41" s="8">
        <f>VALUE(IF(ISERROR(VLOOKUP($A41,[6]Simple!$D$2:$I$1061,5,FALSE)),"0",VLOOKUP($A41,[6]Simple!$D$2:$I$1061,5,FALSE)))</f>
        <v>1.044E-2</v>
      </c>
      <c r="J41" s="8">
        <f>VALUE(IF(ISERROR(VLOOKUP($A41,[7]Simple!$D$2:$I$1061,5,FALSE)),"0",VLOOKUP($A41,[7]Simple!$D$2:$I$1061,5,FALSE)))</f>
        <v>1.044E-2</v>
      </c>
      <c r="K41" s="8">
        <f>VALUE(IF(ISERROR(VLOOKUP($A41,[8]Simple!$D$2:$I$1061,5,FALSE)),"0",VLOOKUP($A41,[8]Simple!$D$2:$I$1061,5,FALSE)))</f>
        <v>1.0437999999999999E-2</v>
      </c>
      <c r="L41" s="8">
        <f>VALUE(IF(ISERROR(VLOOKUP($A41,[9]Simple!$D$2:$I$1061,5,FALSE)),"0",VLOOKUP($A41,[9]Simple!$D$2:$I$1061,5,FALSE)))</f>
        <v>1.0436000000000001E-2</v>
      </c>
      <c r="M41" s="8">
        <f>VALUE(IF(ISERROR(VLOOKUP($A41,[10]Simple!$D$2:$I$1061,5,FALSE)),"0",VLOOKUP($A41,[10]Simple!$D$2:$I$1061,5,FALSE)))</f>
        <v>1.0437E-2</v>
      </c>
      <c r="N41" s="8">
        <f>VALUE(IF(ISERROR(VLOOKUP($A41,[11]Simple!$D$2:$I$1061,5,FALSE)),"0",VLOOKUP($A41,[11]Simple!$D$2:$I$1061,5,FALSE)))</f>
        <v>1.0437E-2</v>
      </c>
      <c r="O41" s="8">
        <f>VALUE(IF(ISERROR(VLOOKUP($A41,[12]Simple!$D$2:$I$1061,5,FALSE)),"0",VLOOKUP($A41,[12]Simple!$D$2:$I$1061,5,FALSE)))</f>
        <v>1.044E-2</v>
      </c>
      <c r="P41" s="8">
        <f>VALUE(IF(ISERROR(VLOOKUP($A41,[13]Simple!$D$2:$I$1061,5,FALSE)),"0",VLOOKUP($A41,[13]Simple!$D$2:$I$1061,5,FALSE)))</f>
        <v>1.044E-2</v>
      </c>
      <c r="Q41" s="8">
        <f>VALUE(IF(ISERROR(VLOOKUP($A41,[14]Simple!$D$2:$I$1061,5,FALSE)),"0",VLOOKUP($A41,[14]Simple!$D$2:$I$1061,5,FALSE)))</f>
        <v>1.044E-2</v>
      </c>
      <c r="R41" s="8">
        <f>VALUE(IF(ISERROR(VLOOKUP($A41,[15]Simple!$D$2:$I$1061,5,FALSE)),"0",VLOOKUP($A41,[15]Simple!$D$2:$I$1061,5,FALSE)))</f>
        <v>1.044E-2</v>
      </c>
      <c r="S41" s="8">
        <f>VALUE(IF(ISERROR(VLOOKUP($A41,[16]Simple!$D$2:$I$1061,5,FALSE)),"0",VLOOKUP($A41,[16]Simple!$D$2:$I$1061,5,FALSE)))</f>
        <v>1.044E-2</v>
      </c>
      <c r="T41" s="8">
        <f>VALUE(IF(ISERROR(VLOOKUP($A41,[17]Simple!$D$2:$I$1061,5,FALSE)),"0",VLOOKUP($A41,[17]Simple!$D$2:$I$1061,5,FALSE)))</f>
        <v>1.044E-2</v>
      </c>
      <c r="U41" s="8">
        <f>VALUE(IF(ISERROR(VLOOKUP($A41,[18]Simple!$D$2:$I$1061,5,FALSE)),"0",VLOOKUP($A41,[18]Simple!$D$2:$I$1061,5,FALSE)))</f>
        <v>1.044E-2</v>
      </c>
      <c r="V41" s="8">
        <f>VALUE(IF(ISERROR(VLOOKUP($A41,[19]Simple!$D$2:$I$1061,5,FALSE)),"0",VLOOKUP($A41,[19]Simple!$D$2:$I$1061,5,FALSE)))</f>
        <v>1.044E-2</v>
      </c>
      <c r="W41" s="8">
        <f>VALUE(IF(ISERROR(VLOOKUP($A41,[20]Simple!$D$2:$I$1061,5,FALSE)),"0",VLOOKUP($A41,[20]Simple!$D$2:$I$1061,5,FALSE)))</f>
        <v>1.044E-2</v>
      </c>
      <c r="X41" s="8">
        <f>VALUE(IF(ISERROR(VLOOKUP($A41,[21]Simple!$D$2:$I$1061,5,FALSE)),"0",VLOOKUP($A41,[21]Simple!$D$2:$I$1061,5,FALSE)))</f>
        <v>1.044E-2</v>
      </c>
      <c r="Y41" s="8">
        <f>VALUE(IF(ISERROR(VLOOKUP($A41,[22]Simple!$D$2:$I$1061,5,FALSE)),"0",VLOOKUP($A41,[22]Simple!$D$2:$I$1061,5,FALSE)))</f>
        <v>1.0441000000000001E-2</v>
      </c>
      <c r="Z41" s="8">
        <f>VALUE(IF(ISERROR(VLOOKUP($A41,[23]Simple!$D$2:$I$1061,5,FALSE)),"0",VLOOKUP($A41,[23]Simple!$D$2:$I$1061,5,FALSE)))</f>
        <v>1.0433E-2</v>
      </c>
      <c r="AA41" s="8">
        <f>VALUE(IF(ISERROR(VLOOKUP($A41,[24]Simple!$D$2:$I$1061,5,FALSE)),"0",VLOOKUP($A41,[24]Simple!$D$2:$I$1061,5,FALSE)))</f>
        <v>1.0428E-2</v>
      </c>
      <c r="AB41" s="8">
        <f>VALUE(IF(ISERROR(VLOOKUP($A41,[25]Simple!$D$2:$I$1061,5,FALSE)),"0",VLOOKUP($A41,[25]Simple!$D$2:$I$1061,5,FALSE)))</f>
        <v>1.0446E-2</v>
      </c>
      <c r="AC41" s="8">
        <f>VALUE(IF(ISERROR(VLOOKUP($A41,[26]Simple!$D$2:$I$1061,5,FALSE)),"0",VLOOKUP($A41,[26]Simple!$D$2:$I$1061,5,FALSE)))</f>
        <v>1.0463E-2</v>
      </c>
      <c r="AD41" s="8">
        <f>VALUE(IF(ISERROR(VLOOKUP($A41,[27]Simple!$D$2:$I$1061,5,FALSE)),"0",VLOOKUP($A41,[27]Simple!$D$2:$I$1061,5,FALSE)))</f>
        <v>1.0463999999999999E-2</v>
      </c>
      <c r="AE41" s="8">
        <f>VALUE(IF(ISERROR(VLOOKUP($A41,[28]Simple!$D$2:$I$1061,5,FALSE)),"0",VLOOKUP($A41,[27]Simple!$D$2:$I$1061,5,FALSE)))</f>
        <v>1.0463999999999999E-2</v>
      </c>
      <c r="AF41" s="8">
        <f>VALUE(IF(ISERROR(VLOOKUP($A41,[29]Simple!$D$2:$I$1061,5,FALSE)),"0",VLOOKUP($A41,[29]Simple!$D$2:$I$1061,5,FALSE)))</f>
        <v>1.0460000000000001E-2</v>
      </c>
      <c r="AG41" s="8">
        <f>VALUE(IF(ISERROR(VLOOKUP($A41,[30]Simple!$D$2:$I$1061,5,FALSE)),"0",VLOOKUP($A41,[30]Simple!$D$2:$I$1061,5,FALSE)))</f>
        <v>1.0444999999999999E-2</v>
      </c>
      <c r="AH41" s="8">
        <f>VALUE(IF(ISERROR(VLOOKUP($A41,[31]Simple!$D$2:$I$1061,5,FALSE)),"0",VLOOKUP($A41,[31]Simple!$D$2:$I$1061,5,FALSE)))</f>
        <v>0</v>
      </c>
      <c r="AI41" s="5">
        <f t="shared" ca="1" si="2"/>
        <v>1.0442E-2</v>
      </c>
      <c r="AJ41" s="2">
        <f t="shared" si="4"/>
        <v>1.0439E-2</v>
      </c>
      <c r="AK41" s="2">
        <f t="shared" si="5"/>
        <v>1.044E-2</v>
      </c>
      <c r="AL41" s="2">
        <f t="shared" ca="1" si="3"/>
        <v>1.0448000000000001E-2</v>
      </c>
    </row>
    <row r="42" spans="1:38" ht="16.5" thickTop="1" thickBot="1">
      <c r="A42" s="4" t="s">
        <v>12</v>
      </c>
      <c r="B42" s="4" t="s">
        <v>74</v>
      </c>
      <c r="C42" s="4">
        <v>88</v>
      </c>
      <c r="D42" s="8">
        <f>VALUE(IF(ISERROR(VLOOKUP($A42,[1]Simple!$D$2:$I$1061,5,FALSE)),"0",VLOOKUP($A42,[1]Simple!$D$2:$I$1061,5,FALSE)))</f>
        <v>1.0442E-2</v>
      </c>
      <c r="E42" s="8">
        <f>VALUE(IF(ISERROR(VLOOKUP($A42,[2]Simple!$D$2:$I$1061,5,FALSE)),"0",VLOOKUP($A42,[2]Simple!$D$2:$I$1061,5,FALSE)))</f>
        <v>1.044E-2</v>
      </c>
      <c r="F42" s="8">
        <f>VALUE(IF(ISERROR(VLOOKUP($A42,[3]Simple!$D$2:$I$1061,5,FALSE)),"0",VLOOKUP($A42,[3]Simple!$D$2:$I$1061,5,FALSE)))</f>
        <v>1.044E-2</v>
      </c>
      <c r="G42" s="8">
        <f>VALUE(IF(ISERROR(VLOOKUP($A42,[4]Simple!$D$2:$I$1061,5,FALSE)),"0",VLOOKUP($A42,[4]Simple!$D$2:$I$1061,5,FALSE)))</f>
        <v>1.044E-2</v>
      </c>
      <c r="H42" s="8">
        <f>VALUE(IF(ISERROR(VLOOKUP($A42,[5]Simple!$D$2:$I$1061,5,FALSE)),"0",VLOOKUP($A42,[5]Simple!$D$2:$I$1061,5,FALSE)))</f>
        <v>1.044E-2</v>
      </c>
      <c r="I42" s="8">
        <f>VALUE(IF(ISERROR(VLOOKUP($A42,[6]Simple!$D$2:$I$1061,5,FALSE)),"0",VLOOKUP($A42,[6]Simple!$D$2:$I$1061,5,FALSE)))</f>
        <v>1.044E-2</v>
      </c>
      <c r="J42" s="8">
        <f>VALUE(IF(ISERROR(VLOOKUP($A42,[7]Simple!$D$2:$I$1061,5,FALSE)),"0",VLOOKUP($A42,[7]Simple!$D$2:$I$1061,5,FALSE)))</f>
        <v>1.044E-2</v>
      </c>
      <c r="K42" s="8">
        <f>VALUE(IF(ISERROR(VLOOKUP($A42,[8]Simple!$D$2:$I$1061,5,FALSE)),"0",VLOOKUP($A42,[8]Simple!$D$2:$I$1061,5,FALSE)))</f>
        <v>1.0437999999999999E-2</v>
      </c>
      <c r="L42" s="8">
        <f>VALUE(IF(ISERROR(VLOOKUP($A42,[9]Simple!$D$2:$I$1061,5,FALSE)),"0",VLOOKUP($A42,[9]Simple!$D$2:$I$1061,5,FALSE)))</f>
        <v>1.0436000000000001E-2</v>
      </c>
      <c r="M42" s="8">
        <f>VALUE(IF(ISERROR(VLOOKUP($A42,[10]Simple!$D$2:$I$1061,5,FALSE)),"0",VLOOKUP($A42,[10]Simple!$D$2:$I$1061,5,FALSE)))</f>
        <v>1.0437E-2</v>
      </c>
      <c r="N42" s="8">
        <f>VALUE(IF(ISERROR(VLOOKUP($A42,[11]Simple!$D$2:$I$1061,5,FALSE)),"0",VLOOKUP($A42,[11]Simple!$D$2:$I$1061,5,FALSE)))</f>
        <v>1.0437E-2</v>
      </c>
      <c r="O42" s="8">
        <f>VALUE(IF(ISERROR(VLOOKUP($A42,[12]Simple!$D$2:$I$1061,5,FALSE)),"0",VLOOKUP($A42,[12]Simple!$D$2:$I$1061,5,FALSE)))</f>
        <v>1.044E-2</v>
      </c>
      <c r="P42" s="8">
        <f>VALUE(IF(ISERROR(VLOOKUP($A42,[13]Simple!$D$2:$I$1061,5,FALSE)),"0",VLOOKUP($A42,[13]Simple!$D$2:$I$1061,5,FALSE)))</f>
        <v>1.044E-2</v>
      </c>
      <c r="Q42" s="8">
        <f>VALUE(IF(ISERROR(VLOOKUP($A42,[14]Simple!$D$2:$I$1061,5,FALSE)),"0",VLOOKUP($A42,[14]Simple!$D$2:$I$1061,5,FALSE)))</f>
        <v>1.044E-2</v>
      </c>
      <c r="R42" s="8">
        <f>VALUE(IF(ISERROR(VLOOKUP($A42,[15]Simple!$D$2:$I$1061,5,FALSE)),"0",VLOOKUP($A42,[15]Simple!$D$2:$I$1061,5,FALSE)))</f>
        <v>1.044E-2</v>
      </c>
      <c r="S42" s="8">
        <f>VALUE(IF(ISERROR(VLOOKUP($A42,[16]Simple!$D$2:$I$1061,5,FALSE)),"0",VLOOKUP($A42,[16]Simple!$D$2:$I$1061,5,FALSE)))</f>
        <v>1.044E-2</v>
      </c>
      <c r="T42" s="8">
        <f>VALUE(IF(ISERROR(VLOOKUP($A42,[17]Simple!$D$2:$I$1061,5,FALSE)),"0",VLOOKUP($A42,[17]Simple!$D$2:$I$1061,5,FALSE)))</f>
        <v>1.044E-2</v>
      </c>
      <c r="U42" s="8">
        <f>VALUE(IF(ISERROR(VLOOKUP($A42,[18]Simple!$D$2:$I$1061,5,FALSE)),"0",VLOOKUP($A42,[18]Simple!$D$2:$I$1061,5,FALSE)))</f>
        <v>1.044E-2</v>
      </c>
      <c r="V42" s="8">
        <f>VALUE(IF(ISERROR(VLOOKUP($A42,[19]Simple!$D$2:$I$1061,5,FALSE)),"0",VLOOKUP($A42,[19]Simple!$D$2:$I$1061,5,FALSE)))</f>
        <v>1.044E-2</v>
      </c>
      <c r="W42" s="8">
        <f>VALUE(IF(ISERROR(VLOOKUP($A42,[20]Simple!$D$2:$I$1061,5,FALSE)),"0",VLOOKUP($A42,[20]Simple!$D$2:$I$1061,5,FALSE)))</f>
        <v>1.044E-2</v>
      </c>
      <c r="X42" s="8">
        <f>VALUE(IF(ISERROR(VLOOKUP($A42,[21]Simple!$D$2:$I$1061,5,FALSE)),"0",VLOOKUP($A42,[21]Simple!$D$2:$I$1061,5,FALSE)))</f>
        <v>1.044E-2</v>
      </c>
      <c r="Y42" s="8">
        <f>VALUE(IF(ISERROR(VLOOKUP($A42,[22]Simple!$D$2:$I$1061,5,FALSE)),"0",VLOOKUP($A42,[22]Simple!$D$2:$I$1061,5,FALSE)))</f>
        <v>1.0441000000000001E-2</v>
      </c>
      <c r="Z42" s="8">
        <f>VALUE(IF(ISERROR(VLOOKUP($A42,[23]Simple!$D$2:$I$1061,5,FALSE)),"0",VLOOKUP($A42,[23]Simple!$D$2:$I$1061,5,FALSE)))</f>
        <v>1.0433E-2</v>
      </c>
      <c r="AA42" s="8">
        <f>VALUE(IF(ISERROR(VLOOKUP($A42,[24]Simple!$D$2:$I$1061,5,FALSE)),"0",VLOOKUP($A42,[24]Simple!$D$2:$I$1061,5,FALSE)))</f>
        <v>1.0428E-2</v>
      </c>
      <c r="AB42" s="8">
        <f>VALUE(IF(ISERROR(VLOOKUP($A42,[25]Simple!$D$2:$I$1061,5,FALSE)),"0",VLOOKUP($A42,[25]Simple!$D$2:$I$1061,5,FALSE)))</f>
        <v>1.0446E-2</v>
      </c>
      <c r="AC42" s="8">
        <f>VALUE(IF(ISERROR(VLOOKUP($A42,[26]Simple!$D$2:$I$1061,5,FALSE)),"0",VLOOKUP($A42,[26]Simple!$D$2:$I$1061,5,FALSE)))</f>
        <v>1.0463E-2</v>
      </c>
      <c r="AD42" s="8">
        <f>VALUE(IF(ISERROR(VLOOKUP($A42,[27]Simple!$D$2:$I$1061,5,FALSE)),"0",VLOOKUP($A42,[27]Simple!$D$2:$I$1061,5,FALSE)))</f>
        <v>1.0463999999999999E-2</v>
      </c>
      <c r="AE42" s="8">
        <f>VALUE(IF(ISERROR(VLOOKUP($A42,[28]Simple!$D$2:$I$1061,5,FALSE)),"0",VLOOKUP($A42,[27]Simple!$D$2:$I$1061,5,FALSE)))</f>
        <v>1.0463999999999999E-2</v>
      </c>
      <c r="AF42" s="8">
        <f>VALUE(IF(ISERROR(VLOOKUP($A42,[29]Simple!$D$2:$I$1061,5,FALSE)),"0",VLOOKUP($A42,[29]Simple!$D$2:$I$1061,5,FALSE)))</f>
        <v>1.0460000000000001E-2</v>
      </c>
      <c r="AG42" s="8">
        <f>VALUE(IF(ISERROR(VLOOKUP($A42,[30]Simple!$D$2:$I$1061,5,FALSE)),"0",VLOOKUP($A42,[30]Simple!$D$2:$I$1061,5,FALSE)))</f>
        <v>1.0444999999999999E-2</v>
      </c>
      <c r="AH42" s="8">
        <f>VALUE(IF(ISERROR(VLOOKUP($A42,[31]Simple!$D$2:$I$1061,5,FALSE)),"0",VLOOKUP($A42,[31]Simple!$D$2:$I$1061,5,FALSE)))</f>
        <v>0</v>
      </c>
      <c r="AI42" s="5">
        <f t="shared" ca="1" si="2"/>
        <v>1.0442E-2</v>
      </c>
      <c r="AJ42" s="2">
        <f t="shared" si="4"/>
        <v>1.0439E-2</v>
      </c>
      <c r="AK42" s="2">
        <f t="shared" si="5"/>
        <v>1.044E-2</v>
      </c>
      <c r="AL42" s="2">
        <f t="shared" ca="1" si="3"/>
        <v>1.0448000000000001E-2</v>
      </c>
    </row>
    <row r="43" spans="1:38" ht="16.5" thickTop="1" thickBot="1">
      <c r="A43" s="4" t="s">
        <v>13</v>
      </c>
      <c r="B43" s="4" t="s">
        <v>30</v>
      </c>
      <c r="C43" s="4">
        <v>88</v>
      </c>
      <c r="D43" s="8">
        <f>VALUE(IF(ISERROR(VLOOKUP($A43,[1]Simple!$D$2:$I$1061,5,FALSE)),"0",VLOOKUP($A43,[1]Simple!$D$2:$I$1061,5,FALSE)))</f>
        <v>1.0442E-2</v>
      </c>
      <c r="E43" s="8">
        <f>VALUE(IF(ISERROR(VLOOKUP($A43,[2]Simple!$D$2:$I$1061,5,FALSE)),"0",VLOOKUP($A43,[2]Simple!$D$2:$I$1061,5,FALSE)))</f>
        <v>1.044E-2</v>
      </c>
      <c r="F43" s="8">
        <f>VALUE(IF(ISERROR(VLOOKUP($A43,[3]Simple!$D$2:$I$1061,5,FALSE)),"0",VLOOKUP($A43,[3]Simple!$D$2:$I$1061,5,FALSE)))</f>
        <v>1.044E-2</v>
      </c>
      <c r="G43" s="8">
        <f>VALUE(IF(ISERROR(VLOOKUP($A43,[4]Simple!$D$2:$I$1061,5,FALSE)),"0",VLOOKUP($A43,[4]Simple!$D$2:$I$1061,5,FALSE)))</f>
        <v>1.044E-2</v>
      </c>
      <c r="H43" s="8">
        <f>VALUE(IF(ISERROR(VLOOKUP($A43,[5]Simple!$D$2:$I$1061,5,FALSE)),"0",VLOOKUP($A43,[5]Simple!$D$2:$I$1061,5,FALSE)))</f>
        <v>1.044E-2</v>
      </c>
      <c r="I43" s="8">
        <f>VALUE(IF(ISERROR(VLOOKUP($A43,[6]Simple!$D$2:$I$1061,5,FALSE)),"0",VLOOKUP($A43,[6]Simple!$D$2:$I$1061,5,FALSE)))</f>
        <v>1.044E-2</v>
      </c>
      <c r="J43" s="8">
        <f>VALUE(IF(ISERROR(VLOOKUP($A43,[7]Simple!$D$2:$I$1061,5,FALSE)),"0",VLOOKUP($A43,[7]Simple!$D$2:$I$1061,5,FALSE)))</f>
        <v>1.044E-2</v>
      </c>
      <c r="K43" s="8">
        <f>VALUE(IF(ISERROR(VLOOKUP($A43,[8]Simple!$D$2:$I$1061,5,FALSE)),"0",VLOOKUP($A43,[8]Simple!$D$2:$I$1061,5,FALSE)))</f>
        <v>1.0437999999999999E-2</v>
      </c>
      <c r="L43" s="8">
        <f>VALUE(IF(ISERROR(VLOOKUP($A43,[9]Simple!$D$2:$I$1061,5,FALSE)),"0",VLOOKUP($A43,[9]Simple!$D$2:$I$1061,5,FALSE)))</f>
        <v>1.0436000000000001E-2</v>
      </c>
      <c r="M43" s="8">
        <f>VALUE(IF(ISERROR(VLOOKUP($A43,[10]Simple!$D$2:$I$1061,5,FALSE)),"0",VLOOKUP($A43,[10]Simple!$D$2:$I$1061,5,FALSE)))</f>
        <v>1.0437E-2</v>
      </c>
      <c r="N43" s="8">
        <f>VALUE(IF(ISERROR(VLOOKUP($A43,[11]Simple!$D$2:$I$1061,5,FALSE)),"0",VLOOKUP($A43,[11]Simple!$D$2:$I$1061,5,FALSE)))</f>
        <v>1.0437E-2</v>
      </c>
      <c r="O43" s="8">
        <f>VALUE(IF(ISERROR(VLOOKUP($A43,[12]Simple!$D$2:$I$1061,5,FALSE)),"0",VLOOKUP($A43,[12]Simple!$D$2:$I$1061,5,FALSE)))</f>
        <v>1.044E-2</v>
      </c>
      <c r="P43" s="8">
        <f>VALUE(IF(ISERROR(VLOOKUP($A43,[13]Simple!$D$2:$I$1061,5,FALSE)),"0",VLOOKUP($A43,[13]Simple!$D$2:$I$1061,5,FALSE)))</f>
        <v>1.044E-2</v>
      </c>
      <c r="Q43" s="8">
        <f>VALUE(IF(ISERROR(VLOOKUP($A43,[14]Simple!$D$2:$I$1061,5,FALSE)),"0",VLOOKUP($A43,[14]Simple!$D$2:$I$1061,5,FALSE)))</f>
        <v>1.044E-2</v>
      </c>
      <c r="R43" s="8">
        <f>VALUE(IF(ISERROR(VLOOKUP($A43,[15]Simple!$D$2:$I$1061,5,FALSE)),"0",VLOOKUP($A43,[15]Simple!$D$2:$I$1061,5,FALSE)))</f>
        <v>1.044E-2</v>
      </c>
      <c r="S43" s="8">
        <f>VALUE(IF(ISERROR(VLOOKUP($A43,[16]Simple!$D$2:$I$1061,5,FALSE)),"0",VLOOKUP($A43,[16]Simple!$D$2:$I$1061,5,FALSE)))</f>
        <v>1.044E-2</v>
      </c>
      <c r="T43" s="8">
        <f>VALUE(IF(ISERROR(VLOOKUP($A43,[17]Simple!$D$2:$I$1061,5,FALSE)),"0",VLOOKUP($A43,[17]Simple!$D$2:$I$1061,5,FALSE)))</f>
        <v>1.044E-2</v>
      </c>
      <c r="U43" s="8">
        <f>VALUE(IF(ISERROR(VLOOKUP($A43,[18]Simple!$D$2:$I$1061,5,FALSE)),"0",VLOOKUP($A43,[18]Simple!$D$2:$I$1061,5,FALSE)))</f>
        <v>1.044E-2</v>
      </c>
      <c r="V43" s="8">
        <f>VALUE(IF(ISERROR(VLOOKUP($A43,[19]Simple!$D$2:$I$1061,5,FALSE)),"0",VLOOKUP($A43,[19]Simple!$D$2:$I$1061,5,FALSE)))</f>
        <v>1.044E-2</v>
      </c>
      <c r="W43" s="8">
        <f>VALUE(IF(ISERROR(VLOOKUP($A43,[20]Simple!$D$2:$I$1061,5,FALSE)),"0",VLOOKUP($A43,[20]Simple!$D$2:$I$1061,5,FALSE)))</f>
        <v>1.044E-2</v>
      </c>
      <c r="X43" s="8">
        <f>VALUE(IF(ISERROR(VLOOKUP($A43,[21]Simple!$D$2:$I$1061,5,FALSE)),"0",VLOOKUP($A43,[21]Simple!$D$2:$I$1061,5,FALSE)))</f>
        <v>1.044E-2</v>
      </c>
      <c r="Y43" s="8">
        <f>VALUE(IF(ISERROR(VLOOKUP($A43,[22]Simple!$D$2:$I$1061,5,FALSE)),"0",VLOOKUP($A43,[22]Simple!$D$2:$I$1061,5,FALSE)))</f>
        <v>1.0441000000000001E-2</v>
      </c>
      <c r="Z43" s="8">
        <f>VALUE(IF(ISERROR(VLOOKUP($A43,[23]Simple!$D$2:$I$1061,5,FALSE)),"0",VLOOKUP($A43,[23]Simple!$D$2:$I$1061,5,FALSE)))</f>
        <v>1.0433E-2</v>
      </c>
      <c r="AA43" s="8">
        <f>VALUE(IF(ISERROR(VLOOKUP($A43,[24]Simple!$D$2:$I$1061,5,FALSE)),"0",VLOOKUP($A43,[24]Simple!$D$2:$I$1061,5,FALSE)))</f>
        <v>1.0428E-2</v>
      </c>
      <c r="AB43" s="8">
        <f>VALUE(IF(ISERROR(VLOOKUP($A43,[25]Simple!$D$2:$I$1061,5,FALSE)),"0",VLOOKUP($A43,[25]Simple!$D$2:$I$1061,5,FALSE)))</f>
        <v>1.0446E-2</v>
      </c>
      <c r="AC43" s="8">
        <f>VALUE(IF(ISERROR(VLOOKUP($A43,[26]Simple!$D$2:$I$1061,5,FALSE)),"0",VLOOKUP($A43,[26]Simple!$D$2:$I$1061,5,FALSE)))</f>
        <v>1.0463E-2</v>
      </c>
      <c r="AD43" s="8">
        <f>VALUE(IF(ISERROR(VLOOKUP($A43,[27]Simple!$D$2:$I$1061,5,FALSE)),"0",VLOOKUP($A43,[27]Simple!$D$2:$I$1061,5,FALSE)))</f>
        <v>1.0463999999999999E-2</v>
      </c>
      <c r="AE43" s="8">
        <f>VALUE(IF(ISERROR(VLOOKUP($A43,[28]Simple!$D$2:$I$1061,5,FALSE)),"0",VLOOKUP($A43,[27]Simple!$D$2:$I$1061,5,FALSE)))</f>
        <v>1.0463999999999999E-2</v>
      </c>
      <c r="AF43" s="8">
        <f>VALUE(IF(ISERROR(VLOOKUP($A43,[29]Simple!$D$2:$I$1061,5,FALSE)),"0",VLOOKUP($A43,[29]Simple!$D$2:$I$1061,5,FALSE)))</f>
        <v>1.0460000000000001E-2</v>
      </c>
      <c r="AG43" s="8">
        <f>VALUE(IF(ISERROR(VLOOKUP($A43,[30]Simple!$D$2:$I$1061,5,FALSE)),"0",VLOOKUP($A43,[30]Simple!$D$2:$I$1061,5,FALSE)))</f>
        <v>1.0444999999999999E-2</v>
      </c>
      <c r="AH43" s="8">
        <f>VALUE(IF(ISERROR(VLOOKUP($A43,[31]Simple!$D$2:$I$1061,5,FALSE)),"0",VLOOKUP($A43,[31]Simple!$D$2:$I$1061,5,FALSE)))</f>
        <v>0</v>
      </c>
      <c r="AI43" s="5">
        <f t="shared" ca="1" si="2"/>
        <v>1.0442E-2</v>
      </c>
      <c r="AJ43" s="2">
        <f t="shared" si="4"/>
        <v>1.0439E-2</v>
      </c>
      <c r="AK43" s="2">
        <f t="shared" si="5"/>
        <v>1.044E-2</v>
      </c>
      <c r="AL43" s="2">
        <f t="shared" ca="1" si="3"/>
        <v>1.0448000000000001E-2</v>
      </c>
    </row>
    <row r="44" spans="1:38" ht="16.5" thickTop="1" thickBot="1">
      <c r="A44" s="4" t="s">
        <v>13</v>
      </c>
      <c r="B44" s="4" t="s">
        <v>82</v>
      </c>
      <c r="C44" s="4">
        <v>88</v>
      </c>
      <c r="D44" s="8">
        <f>VALUE(IF(ISERROR(VLOOKUP($A44,[1]Simple!$D$2:$I$1061,5,FALSE)),"0",VLOOKUP($A44,[1]Simple!$D$2:$I$1061,5,FALSE)))</f>
        <v>1.0442E-2</v>
      </c>
      <c r="E44" s="8">
        <f>VALUE(IF(ISERROR(VLOOKUP($A44,[2]Simple!$D$2:$I$1061,5,FALSE)),"0",VLOOKUP($A44,[2]Simple!$D$2:$I$1061,5,FALSE)))</f>
        <v>1.044E-2</v>
      </c>
      <c r="F44" s="8">
        <f>VALUE(IF(ISERROR(VLOOKUP($A44,[3]Simple!$D$2:$I$1061,5,FALSE)),"0",VLOOKUP($A44,[3]Simple!$D$2:$I$1061,5,FALSE)))</f>
        <v>1.044E-2</v>
      </c>
      <c r="G44" s="8">
        <f>VALUE(IF(ISERROR(VLOOKUP($A44,[4]Simple!$D$2:$I$1061,5,FALSE)),"0",VLOOKUP($A44,[4]Simple!$D$2:$I$1061,5,FALSE)))</f>
        <v>1.044E-2</v>
      </c>
      <c r="H44" s="8">
        <f>VALUE(IF(ISERROR(VLOOKUP($A44,[5]Simple!$D$2:$I$1061,5,FALSE)),"0",VLOOKUP($A44,[5]Simple!$D$2:$I$1061,5,FALSE)))</f>
        <v>1.044E-2</v>
      </c>
      <c r="I44" s="8">
        <f>VALUE(IF(ISERROR(VLOOKUP($A44,[6]Simple!$D$2:$I$1061,5,FALSE)),"0",VLOOKUP($A44,[6]Simple!$D$2:$I$1061,5,FALSE)))</f>
        <v>1.044E-2</v>
      </c>
      <c r="J44" s="8">
        <f>VALUE(IF(ISERROR(VLOOKUP($A44,[7]Simple!$D$2:$I$1061,5,FALSE)),"0",VLOOKUP($A44,[7]Simple!$D$2:$I$1061,5,FALSE)))</f>
        <v>1.044E-2</v>
      </c>
      <c r="K44" s="8">
        <f>VALUE(IF(ISERROR(VLOOKUP($A44,[8]Simple!$D$2:$I$1061,5,FALSE)),"0",VLOOKUP($A44,[8]Simple!$D$2:$I$1061,5,FALSE)))</f>
        <v>1.0437999999999999E-2</v>
      </c>
      <c r="L44" s="8">
        <f>VALUE(IF(ISERROR(VLOOKUP($A44,[9]Simple!$D$2:$I$1061,5,FALSE)),"0",VLOOKUP($A44,[9]Simple!$D$2:$I$1061,5,FALSE)))</f>
        <v>1.0436000000000001E-2</v>
      </c>
      <c r="M44" s="8">
        <f>VALUE(IF(ISERROR(VLOOKUP($A44,[10]Simple!$D$2:$I$1061,5,FALSE)),"0",VLOOKUP($A44,[10]Simple!$D$2:$I$1061,5,FALSE)))</f>
        <v>1.0437E-2</v>
      </c>
      <c r="N44" s="8">
        <f>VALUE(IF(ISERROR(VLOOKUP($A44,[11]Simple!$D$2:$I$1061,5,FALSE)),"0",VLOOKUP($A44,[11]Simple!$D$2:$I$1061,5,FALSE)))</f>
        <v>1.0437E-2</v>
      </c>
      <c r="O44" s="8">
        <f>VALUE(IF(ISERROR(VLOOKUP($A44,[12]Simple!$D$2:$I$1061,5,FALSE)),"0",VLOOKUP($A44,[12]Simple!$D$2:$I$1061,5,FALSE)))</f>
        <v>1.044E-2</v>
      </c>
      <c r="P44" s="8">
        <f>VALUE(IF(ISERROR(VLOOKUP($A44,[13]Simple!$D$2:$I$1061,5,FALSE)),"0",VLOOKUP($A44,[13]Simple!$D$2:$I$1061,5,FALSE)))</f>
        <v>1.044E-2</v>
      </c>
      <c r="Q44" s="8">
        <f>VALUE(IF(ISERROR(VLOOKUP($A44,[14]Simple!$D$2:$I$1061,5,FALSE)),"0",VLOOKUP($A44,[14]Simple!$D$2:$I$1061,5,FALSE)))</f>
        <v>1.044E-2</v>
      </c>
      <c r="R44" s="8">
        <f>VALUE(IF(ISERROR(VLOOKUP($A44,[15]Simple!$D$2:$I$1061,5,FALSE)),"0",VLOOKUP($A44,[15]Simple!$D$2:$I$1061,5,FALSE)))</f>
        <v>1.044E-2</v>
      </c>
      <c r="S44" s="8">
        <f>VALUE(IF(ISERROR(VLOOKUP($A44,[16]Simple!$D$2:$I$1061,5,FALSE)),"0",VLOOKUP($A44,[16]Simple!$D$2:$I$1061,5,FALSE)))</f>
        <v>1.044E-2</v>
      </c>
      <c r="T44" s="8">
        <f>VALUE(IF(ISERROR(VLOOKUP($A44,[17]Simple!$D$2:$I$1061,5,FALSE)),"0",VLOOKUP($A44,[17]Simple!$D$2:$I$1061,5,FALSE)))</f>
        <v>1.044E-2</v>
      </c>
      <c r="U44" s="8">
        <f>VALUE(IF(ISERROR(VLOOKUP($A44,[18]Simple!$D$2:$I$1061,5,FALSE)),"0",VLOOKUP($A44,[18]Simple!$D$2:$I$1061,5,FALSE)))</f>
        <v>1.044E-2</v>
      </c>
      <c r="V44" s="8">
        <f>VALUE(IF(ISERROR(VLOOKUP($A44,[19]Simple!$D$2:$I$1061,5,FALSE)),"0",VLOOKUP($A44,[19]Simple!$D$2:$I$1061,5,FALSE)))</f>
        <v>1.044E-2</v>
      </c>
      <c r="W44" s="8">
        <f>VALUE(IF(ISERROR(VLOOKUP($A44,[20]Simple!$D$2:$I$1061,5,FALSE)),"0",VLOOKUP($A44,[20]Simple!$D$2:$I$1061,5,FALSE)))</f>
        <v>1.044E-2</v>
      </c>
      <c r="X44" s="8">
        <f>VALUE(IF(ISERROR(VLOOKUP($A44,[21]Simple!$D$2:$I$1061,5,FALSE)),"0",VLOOKUP($A44,[21]Simple!$D$2:$I$1061,5,FALSE)))</f>
        <v>1.044E-2</v>
      </c>
      <c r="Y44" s="8">
        <f>VALUE(IF(ISERROR(VLOOKUP($A44,[22]Simple!$D$2:$I$1061,5,FALSE)),"0",VLOOKUP($A44,[22]Simple!$D$2:$I$1061,5,FALSE)))</f>
        <v>1.0441000000000001E-2</v>
      </c>
      <c r="Z44" s="8">
        <f>VALUE(IF(ISERROR(VLOOKUP($A44,[23]Simple!$D$2:$I$1061,5,FALSE)),"0",VLOOKUP($A44,[23]Simple!$D$2:$I$1061,5,FALSE)))</f>
        <v>1.0433E-2</v>
      </c>
      <c r="AA44" s="8">
        <f>VALUE(IF(ISERROR(VLOOKUP($A44,[24]Simple!$D$2:$I$1061,5,FALSE)),"0",VLOOKUP($A44,[24]Simple!$D$2:$I$1061,5,FALSE)))</f>
        <v>1.0428E-2</v>
      </c>
      <c r="AB44" s="8">
        <f>VALUE(IF(ISERROR(VLOOKUP($A44,[25]Simple!$D$2:$I$1061,5,FALSE)),"0",VLOOKUP($A44,[25]Simple!$D$2:$I$1061,5,FALSE)))</f>
        <v>1.0446E-2</v>
      </c>
      <c r="AC44" s="8">
        <f>VALUE(IF(ISERROR(VLOOKUP($A44,[26]Simple!$D$2:$I$1061,5,FALSE)),"0",VLOOKUP($A44,[26]Simple!$D$2:$I$1061,5,FALSE)))</f>
        <v>1.0463E-2</v>
      </c>
      <c r="AD44" s="8">
        <f>VALUE(IF(ISERROR(VLOOKUP($A44,[27]Simple!$D$2:$I$1061,5,FALSE)),"0",VLOOKUP($A44,[27]Simple!$D$2:$I$1061,5,FALSE)))</f>
        <v>1.0463999999999999E-2</v>
      </c>
      <c r="AE44" s="8">
        <f>VALUE(IF(ISERROR(VLOOKUP($A44,[28]Simple!$D$2:$I$1061,5,FALSE)),"0",VLOOKUP($A44,[27]Simple!$D$2:$I$1061,5,FALSE)))</f>
        <v>1.0463999999999999E-2</v>
      </c>
      <c r="AF44" s="8">
        <f>VALUE(IF(ISERROR(VLOOKUP($A44,[29]Simple!$D$2:$I$1061,5,FALSE)),"0",VLOOKUP($A44,[29]Simple!$D$2:$I$1061,5,FALSE)))</f>
        <v>1.0460000000000001E-2</v>
      </c>
      <c r="AG44" s="8">
        <f>VALUE(IF(ISERROR(VLOOKUP($A44,[30]Simple!$D$2:$I$1061,5,FALSE)),"0",VLOOKUP($A44,[30]Simple!$D$2:$I$1061,5,FALSE)))</f>
        <v>1.0444999999999999E-2</v>
      </c>
      <c r="AH44" s="8">
        <f>VALUE(IF(ISERROR(VLOOKUP($A44,[31]Simple!$D$2:$I$1061,5,FALSE)),"0",VLOOKUP($A44,[31]Simple!$D$2:$I$1061,5,FALSE)))</f>
        <v>0</v>
      </c>
      <c r="AI44" s="5">
        <f t="shared" ca="1" si="2"/>
        <v>1.0442E-2</v>
      </c>
      <c r="AJ44" s="2">
        <f t="shared" si="4"/>
        <v>1.0439E-2</v>
      </c>
      <c r="AK44" s="2">
        <f t="shared" si="5"/>
        <v>1.044E-2</v>
      </c>
      <c r="AL44" s="2">
        <f t="shared" ca="1" si="3"/>
        <v>1.0448000000000001E-2</v>
      </c>
    </row>
    <row r="45" spans="1:38" ht="16.5" thickTop="1" thickBot="1">
      <c r="A45" s="4" t="s">
        <v>13</v>
      </c>
      <c r="B45" s="4" t="s">
        <v>83</v>
      </c>
      <c r="C45" s="4">
        <v>88</v>
      </c>
      <c r="D45" s="8">
        <f>VALUE(IF(ISERROR(VLOOKUP($A45,[1]Simple!$D$2:$I$1061,5,FALSE)),"0",VLOOKUP($A45,[1]Simple!$D$2:$I$1061,5,FALSE)))</f>
        <v>1.0442E-2</v>
      </c>
      <c r="E45" s="8">
        <f>VALUE(IF(ISERROR(VLOOKUP($A45,[2]Simple!$D$2:$I$1061,5,FALSE)),"0",VLOOKUP($A45,[2]Simple!$D$2:$I$1061,5,FALSE)))</f>
        <v>1.044E-2</v>
      </c>
      <c r="F45" s="8">
        <f>VALUE(IF(ISERROR(VLOOKUP($A45,[3]Simple!$D$2:$I$1061,5,FALSE)),"0",VLOOKUP($A45,[3]Simple!$D$2:$I$1061,5,FALSE)))</f>
        <v>1.044E-2</v>
      </c>
      <c r="G45" s="8">
        <f>VALUE(IF(ISERROR(VLOOKUP($A45,[4]Simple!$D$2:$I$1061,5,FALSE)),"0",VLOOKUP($A45,[4]Simple!$D$2:$I$1061,5,FALSE)))</f>
        <v>1.044E-2</v>
      </c>
      <c r="H45" s="8">
        <f>VALUE(IF(ISERROR(VLOOKUP($A45,[5]Simple!$D$2:$I$1061,5,FALSE)),"0",VLOOKUP($A45,[5]Simple!$D$2:$I$1061,5,FALSE)))</f>
        <v>1.044E-2</v>
      </c>
      <c r="I45" s="8">
        <f>VALUE(IF(ISERROR(VLOOKUP($A45,[6]Simple!$D$2:$I$1061,5,FALSE)),"0",VLOOKUP($A45,[6]Simple!$D$2:$I$1061,5,FALSE)))</f>
        <v>1.044E-2</v>
      </c>
      <c r="J45" s="8">
        <f>VALUE(IF(ISERROR(VLOOKUP($A45,[7]Simple!$D$2:$I$1061,5,FALSE)),"0",VLOOKUP($A45,[7]Simple!$D$2:$I$1061,5,FALSE)))</f>
        <v>1.044E-2</v>
      </c>
      <c r="K45" s="8">
        <f>VALUE(IF(ISERROR(VLOOKUP($A45,[8]Simple!$D$2:$I$1061,5,FALSE)),"0",VLOOKUP($A45,[8]Simple!$D$2:$I$1061,5,FALSE)))</f>
        <v>1.0437999999999999E-2</v>
      </c>
      <c r="L45" s="8">
        <f>VALUE(IF(ISERROR(VLOOKUP($A45,[9]Simple!$D$2:$I$1061,5,FALSE)),"0",VLOOKUP($A45,[9]Simple!$D$2:$I$1061,5,FALSE)))</f>
        <v>1.0436000000000001E-2</v>
      </c>
      <c r="M45" s="8">
        <f>VALUE(IF(ISERROR(VLOOKUP($A45,[10]Simple!$D$2:$I$1061,5,FALSE)),"0",VLOOKUP($A45,[10]Simple!$D$2:$I$1061,5,FALSE)))</f>
        <v>1.0437E-2</v>
      </c>
      <c r="N45" s="8">
        <f>VALUE(IF(ISERROR(VLOOKUP($A45,[11]Simple!$D$2:$I$1061,5,FALSE)),"0",VLOOKUP($A45,[11]Simple!$D$2:$I$1061,5,FALSE)))</f>
        <v>1.0437E-2</v>
      </c>
      <c r="O45" s="8">
        <f>VALUE(IF(ISERROR(VLOOKUP($A45,[12]Simple!$D$2:$I$1061,5,FALSE)),"0",VLOOKUP($A45,[12]Simple!$D$2:$I$1061,5,FALSE)))</f>
        <v>1.044E-2</v>
      </c>
      <c r="P45" s="8">
        <f>VALUE(IF(ISERROR(VLOOKUP($A45,[13]Simple!$D$2:$I$1061,5,FALSE)),"0",VLOOKUP($A45,[13]Simple!$D$2:$I$1061,5,FALSE)))</f>
        <v>1.044E-2</v>
      </c>
      <c r="Q45" s="8">
        <f>VALUE(IF(ISERROR(VLOOKUP($A45,[14]Simple!$D$2:$I$1061,5,FALSE)),"0",VLOOKUP($A45,[14]Simple!$D$2:$I$1061,5,FALSE)))</f>
        <v>1.044E-2</v>
      </c>
      <c r="R45" s="8">
        <f>VALUE(IF(ISERROR(VLOOKUP($A45,[15]Simple!$D$2:$I$1061,5,FALSE)),"0",VLOOKUP($A45,[15]Simple!$D$2:$I$1061,5,FALSE)))</f>
        <v>1.044E-2</v>
      </c>
      <c r="S45" s="8">
        <f>VALUE(IF(ISERROR(VLOOKUP($A45,[16]Simple!$D$2:$I$1061,5,FALSE)),"0",VLOOKUP($A45,[16]Simple!$D$2:$I$1061,5,FALSE)))</f>
        <v>1.044E-2</v>
      </c>
      <c r="T45" s="8">
        <f>VALUE(IF(ISERROR(VLOOKUP($A45,[17]Simple!$D$2:$I$1061,5,FALSE)),"0",VLOOKUP($A45,[17]Simple!$D$2:$I$1061,5,FALSE)))</f>
        <v>1.044E-2</v>
      </c>
      <c r="U45" s="8">
        <f>VALUE(IF(ISERROR(VLOOKUP($A45,[18]Simple!$D$2:$I$1061,5,FALSE)),"0",VLOOKUP($A45,[18]Simple!$D$2:$I$1061,5,FALSE)))</f>
        <v>1.044E-2</v>
      </c>
      <c r="V45" s="8">
        <f>VALUE(IF(ISERROR(VLOOKUP($A45,[19]Simple!$D$2:$I$1061,5,FALSE)),"0",VLOOKUP($A45,[19]Simple!$D$2:$I$1061,5,FALSE)))</f>
        <v>1.044E-2</v>
      </c>
      <c r="W45" s="8">
        <f>VALUE(IF(ISERROR(VLOOKUP($A45,[20]Simple!$D$2:$I$1061,5,FALSE)),"0",VLOOKUP($A45,[20]Simple!$D$2:$I$1061,5,FALSE)))</f>
        <v>1.044E-2</v>
      </c>
      <c r="X45" s="8">
        <f>VALUE(IF(ISERROR(VLOOKUP($A45,[21]Simple!$D$2:$I$1061,5,FALSE)),"0",VLOOKUP($A45,[21]Simple!$D$2:$I$1061,5,FALSE)))</f>
        <v>1.044E-2</v>
      </c>
      <c r="Y45" s="8">
        <f>VALUE(IF(ISERROR(VLOOKUP($A45,[22]Simple!$D$2:$I$1061,5,FALSE)),"0",VLOOKUP($A45,[22]Simple!$D$2:$I$1061,5,FALSE)))</f>
        <v>1.0441000000000001E-2</v>
      </c>
      <c r="Z45" s="8">
        <f>VALUE(IF(ISERROR(VLOOKUP($A45,[23]Simple!$D$2:$I$1061,5,FALSE)),"0",VLOOKUP($A45,[23]Simple!$D$2:$I$1061,5,FALSE)))</f>
        <v>1.0433E-2</v>
      </c>
      <c r="AA45" s="8">
        <f>VALUE(IF(ISERROR(VLOOKUP($A45,[24]Simple!$D$2:$I$1061,5,FALSE)),"0",VLOOKUP($A45,[24]Simple!$D$2:$I$1061,5,FALSE)))</f>
        <v>1.0428E-2</v>
      </c>
      <c r="AB45" s="8">
        <f>VALUE(IF(ISERROR(VLOOKUP($A45,[25]Simple!$D$2:$I$1061,5,FALSE)),"0",VLOOKUP($A45,[25]Simple!$D$2:$I$1061,5,FALSE)))</f>
        <v>1.0446E-2</v>
      </c>
      <c r="AC45" s="8">
        <f>VALUE(IF(ISERROR(VLOOKUP($A45,[26]Simple!$D$2:$I$1061,5,FALSE)),"0",VLOOKUP($A45,[26]Simple!$D$2:$I$1061,5,FALSE)))</f>
        <v>1.0463E-2</v>
      </c>
      <c r="AD45" s="8">
        <f>VALUE(IF(ISERROR(VLOOKUP($A45,[27]Simple!$D$2:$I$1061,5,FALSE)),"0",VLOOKUP($A45,[27]Simple!$D$2:$I$1061,5,FALSE)))</f>
        <v>1.0463999999999999E-2</v>
      </c>
      <c r="AE45" s="8">
        <f>VALUE(IF(ISERROR(VLOOKUP($A45,[28]Simple!$D$2:$I$1061,5,FALSE)),"0",VLOOKUP($A45,[27]Simple!$D$2:$I$1061,5,FALSE)))</f>
        <v>1.0463999999999999E-2</v>
      </c>
      <c r="AF45" s="8">
        <f>VALUE(IF(ISERROR(VLOOKUP($A45,[29]Simple!$D$2:$I$1061,5,FALSE)),"0",VLOOKUP($A45,[29]Simple!$D$2:$I$1061,5,FALSE)))</f>
        <v>1.0460000000000001E-2</v>
      </c>
      <c r="AG45" s="8">
        <f>VALUE(IF(ISERROR(VLOOKUP($A45,[30]Simple!$D$2:$I$1061,5,FALSE)),"0",VLOOKUP($A45,[30]Simple!$D$2:$I$1061,5,FALSE)))</f>
        <v>1.0444999999999999E-2</v>
      </c>
      <c r="AH45" s="8">
        <f>VALUE(IF(ISERROR(VLOOKUP($A45,[31]Simple!$D$2:$I$1061,5,FALSE)),"0",VLOOKUP($A45,[31]Simple!$D$2:$I$1061,5,FALSE)))</f>
        <v>0</v>
      </c>
      <c r="AI45" s="5">
        <f t="shared" ca="1" si="2"/>
        <v>1.0442E-2</v>
      </c>
      <c r="AJ45" s="2">
        <f t="shared" si="4"/>
        <v>1.0439E-2</v>
      </c>
      <c r="AK45" s="2">
        <f t="shared" si="5"/>
        <v>1.044E-2</v>
      </c>
      <c r="AL45" s="2">
        <f t="shared" ca="1" si="3"/>
        <v>1.0448000000000001E-2</v>
      </c>
    </row>
    <row r="46" spans="1:38" ht="16.5" thickTop="1" thickBot="1">
      <c r="A46" s="4" t="s">
        <v>14</v>
      </c>
      <c r="B46" s="4" t="s">
        <v>31</v>
      </c>
      <c r="C46" s="4">
        <v>88</v>
      </c>
      <c r="D46" s="8">
        <f>VALUE(IF(ISERROR(VLOOKUP($A46,[1]Simple!$D$2:$I$1061,5,FALSE)),"0",VLOOKUP($A46,[1]Simple!$D$2:$I$1061,5,FALSE)))</f>
        <v>1.0442E-2</v>
      </c>
      <c r="E46" s="8">
        <f>VALUE(IF(ISERROR(VLOOKUP($A46,[2]Simple!$D$2:$I$1061,5,FALSE)),"0",VLOOKUP($A46,[2]Simple!$D$2:$I$1061,5,FALSE)))</f>
        <v>1.044E-2</v>
      </c>
      <c r="F46" s="8">
        <f>VALUE(IF(ISERROR(VLOOKUP($A46,[3]Simple!$D$2:$I$1061,5,FALSE)),"0",VLOOKUP($A46,[3]Simple!$D$2:$I$1061,5,FALSE)))</f>
        <v>1.044E-2</v>
      </c>
      <c r="G46" s="8">
        <f>VALUE(IF(ISERROR(VLOOKUP($A46,[4]Simple!$D$2:$I$1061,5,FALSE)),"0",VLOOKUP($A46,[4]Simple!$D$2:$I$1061,5,FALSE)))</f>
        <v>1.044E-2</v>
      </c>
      <c r="H46" s="8">
        <f>VALUE(IF(ISERROR(VLOOKUP($A46,[5]Simple!$D$2:$I$1061,5,FALSE)),"0",VLOOKUP($A46,[5]Simple!$D$2:$I$1061,5,FALSE)))</f>
        <v>1.044E-2</v>
      </c>
      <c r="I46" s="8">
        <f>VALUE(IF(ISERROR(VLOOKUP($A46,[6]Simple!$D$2:$I$1061,5,FALSE)),"0",VLOOKUP($A46,[6]Simple!$D$2:$I$1061,5,FALSE)))</f>
        <v>1.044E-2</v>
      </c>
      <c r="J46" s="8">
        <f>VALUE(IF(ISERROR(VLOOKUP($A46,[7]Simple!$D$2:$I$1061,5,FALSE)),"0",VLOOKUP($A46,[7]Simple!$D$2:$I$1061,5,FALSE)))</f>
        <v>1.044E-2</v>
      </c>
      <c r="K46" s="8">
        <f>VALUE(IF(ISERROR(VLOOKUP($A46,[8]Simple!$D$2:$I$1061,5,FALSE)),"0",VLOOKUP($A46,[8]Simple!$D$2:$I$1061,5,FALSE)))</f>
        <v>1.0437999999999999E-2</v>
      </c>
      <c r="L46" s="8">
        <f>VALUE(IF(ISERROR(VLOOKUP($A46,[9]Simple!$D$2:$I$1061,5,FALSE)),"0",VLOOKUP($A46,[9]Simple!$D$2:$I$1061,5,FALSE)))</f>
        <v>1.0436000000000001E-2</v>
      </c>
      <c r="M46" s="8">
        <f>VALUE(IF(ISERROR(VLOOKUP($A46,[10]Simple!$D$2:$I$1061,5,FALSE)),"0",VLOOKUP($A46,[10]Simple!$D$2:$I$1061,5,FALSE)))</f>
        <v>1.0437E-2</v>
      </c>
      <c r="N46" s="8">
        <f>VALUE(IF(ISERROR(VLOOKUP($A46,[11]Simple!$D$2:$I$1061,5,FALSE)),"0",VLOOKUP($A46,[11]Simple!$D$2:$I$1061,5,FALSE)))</f>
        <v>1.0437E-2</v>
      </c>
      <c r="O46" s="8">
        <f>VALUE(IF(ISERROR(VLOOKUP($A46,[12]Simple!$D$2:$I$1061,5,FALSE)),"0",VLOOKUP($A46,[12]Simple!$D$2:$I$1061,5,FALSE)))</f>
        <v>1.044E-2</v>
      </c>
      <c r="P46" s="8">
        <f>VALUE(IF(ISERROR(VLOOKUP($A46,[13]Simple!$D$2:$I$1061,5,FALSE)),"0",VLOOKUP($A46,[13]Simple!$D$2:$I$1061,5,FALSE)))</f>
        <v>1.044E-2</v>
      </c>
      <c r="Q46" s="8">
        <f>VALUE(IF(ISERROR(VLOOKUP($A46,[14]Simple!$D$2:$I$1061,5,FALSE)),"0",VLOOKUP($A46,[14]Simple!$D$2:$I$1061,5,FALSE)))</f>
        <v>1.044E-2</v>
      </c>
      <c r="R46" s="8">
        <f>VALUE(IF(ISERROR(VLOOKUP($A46,[15]Simple!$D$2:$I$1061,5,FALSE)),"0",VLOOKUP($A46,[15]Simple!$D$2:$I$1061,5,FALSE)))</f>
        <v>1.044E-2</v>
      </c>
      <c r="S46" s="8">
        <f>VALUE(IF(ISERROR(VLOOKUP($A46,[16]Simple!$D$2:$I$1061,5,FALSE)),"0",VLOOKUP($A46,[16]Simple!$D$2:$I$1061,5,FALSE)))</f>
        <v>1.044E-2</v>
      </c>
      <c r="T46" s="8">
        <f>VALUE(IF(ISERROR(VLOOKUP($A46,[17]Simple!$D$2:$I$1061,5,FALSE)),"0",VLOOKUP($A46,[17]Simple!$D$2:$I$1061,5,FALSE)))</f>
        <v>1.044E-2</v>
      </c>
      <c r="U46" s="8">
        <f>VALUE(IF(ISERROR(VLOOKUP($A46,[18]Simple!$D$2:$I$1061,5,FALSE)),"0",VLOOKUP($A46,[18]Simple!$D$2:$I$1061,5,FALSE)))</f>
        <v>1.044E-2</v>
      </c>
      <c r="V46" s="8">
        <f>VALUE(IF(ISERROR(VLOOKUP($A46,[19]Simple!$D$2:$I$1061,5,FALSE)),"0",VLOOKUP($A46,[19]Simple!$D$2:$I$1061,5,FALSE)))</f>
        <v>1.044E-2</v>
      </c>
      <c r="W46" s="8">
        <f>VALUE(IF(ISERROR(VLOOKUP($A46,[20]Simple!$D$2:$I$1061,5,FALSE)),"0",VLOOKUP($A46,[20]Simple!$D$2:$I$1061,5,FALSE)))</f>
        <v>1.044E-2</v>
      </c>
      <c r="X46" s="8">
        <f>VALUE(IF(ISERROR(VLOOKUP($A46,[21]Simple!$D$2:$I$1061,5,FALSE)),"0",VLOOKUP($A46,[21]Simple!$D$2:$I$1061,5,FALSE)))</f>
        <v>1.044E-2</v>
      </c>
      <c r="Y46" s="8">
        <f>VALUE(IF(ISERROR(VLOOKUP($A46,[22]Simple!$D$2:$I$1061,5,FALSE)),"0",VLOOKUP($A46,[22]Simple!$D$2:$I$1061,5,FALSE)))</f>
        <v>1.0441000000000001E-2</v>
      </c>
      <c r="Z46" s="8">
        <f>VALUE(IF(ISERROR(VLOOKUP($A46,[23]Simple!$D$2:$I$1061,5,FALSE)),"0",VLOOKUP($A46,[23]Simple!$D$2:$I$1061,5,FALSE)))</f>
        <v>1.0433E-2</v>
      </c>
      <c r="AA46" s="8">
        <f>VALUE(IF(ISERROR(VLOOKUP($A46,[24]Simple!$D$2:$I$1061,5,FALSE)),"0",VLOOKUP($A46,[24]Simple!$D$2:$I$1061,5,FALSE)))</f>
        <v>1.0428E-2</v>
      </c>
      <c r="AB46" s="8">
        <f>VALUE(IF(ISERROR(VLOOKUP($A46,[25]Simple!$D$2:$I$1061,5,FALSE)),"0",VLOOKUP($A46,[25]Simple!$D$2:$I$1061,5,FALSE)))</f>
        <v>1.0446E-2</v>
      </c>
      <c r="AC46" s="8">
        <f>VALUE(IF(ISERROR(VLOOKUP($A46,[26]Simple!$D$2:$I$1061,5,FALSE)),"0",VLOOKUP($A46,[26]Simple!$D$2:$I$1061,5,FALSE)))</f>
        <v>1.0463E-2</v>
      </c>
      <c r="AD46" s="8">
        <f>VALUE(IF(ISERROR(VLOOKUP($A46,[27]Simple!$D$2:$I$1061,5,FALSE)),"0",VLOOKUP($A46,[27]Simple!$D$2:$I$1061,5,FALSE)))</f>
        <v>1.0463999999999999E-2</v>
      </c>
      <c r="AE46" s="8">
        <f>VALUE(IF(ISERROR(VLOOKUP($A46,[28]Simple!$D$2:$I$1061,5,FALSE)),"0",VLOOKUP($A46,[27]Simple!$D$2:$I$1061,5,FALSE)))</f>
        <v>1.0463999999999999E-2</v>
      </c>
      <c r="AF46" s="8">
        <f>VALUE(IF(ISERROR(VLOOKUP($A46,[29]Simple!$D$2:$I$1061,5,FALSE)),"0",VLOOKUP($A46,[29]Simple!$D$2:$I$1061,5,FALSE)))</f>
        <v>1.0460000000000001E-2</v>
      </c>
      <c r="AG46" s="8">
        <f>VALUE(IF(ISERROR(VLOOKUP($A46,[30]Simple!$D$2:$I$1061,5,FALSE)),"0",VLOOKUP($A46,[30]Simple!$D$2:$I$1061,5,FALSE)))</f>
        <v>1.0444999999999999E-2</v>
      </c>
      <c r="AH46" s="8">
        <f>VALUE(IF(ISERROR(VLOOKUP($A46,[31]Simple!$D$2:$I$1061,5,FALSE)),"0",VLOOKUP($A46,[31]Simple!$D$2:$I$1061,5,FALSE)))</f>
        <v>0</v>
      </c>
      <c r="AI46" s="5">
        <f t="shared" ca="1" si="2"/>
        <v>1.0442E-2</v>
      </c>
      <c r="AJ46" s="2">
        <f t="shared" si="4"/>
        <v>1.0439E-2</v>
      </c>
      <c r="AK46" s="2">
        <f t="shared" si="5"/>
        <v>1.044E-2</v>
      </c>
      <c r="AL46" s="2">
        <f t="shared" ca="1" si="3"/>
        <v>1.0448000000000001E-2</v>
      </c>
    </row>
    <row r="47" spans="1:38" ht="16.5" thickTop="1" thickBot="1">
      <c r="A47" s="4" t="s">
        <v>15</v>
      </c>
      <c r="B47" s="4" t="s">
        <v>32</v>
      </c>
      <c r="C47" s="4">
        <v>88</v>
      </c>
      <c r="D47" s="8">
        <f>VALUE(IF(ISERROR(VLOOKUP($A47,[1]Simple!$D$2:$I$1061,5,FALSE)),"0",VLOOKUP($A47,[1]Simple!$D$2:$I$1061,5,FALSE)))</f>
        <v>1.0442E-2</v>
      </c>
      <c r="E47" s="8">
        <f>VALUE(IF(ISERROR(VLOOKUP($A47,[2]Simple!$D$2:$I$1061,5,FALSE)),"0",VLOOKUP($A47,[2]Simple!$D$2:$I$1061,5,FALSE)))</f>
        <v>1.044E-2</v>
      </c>
      <c r="F47" s="8">
        <f>VALUE(IF(ISERROR(VLOOKUP($A47,[3]Simple!$D$2:$I$1061,5,FALSE)),"0",VLOOKUP($A47,[3]Simple!$D$2:$I$1061,5,FALSE)))</f>
        <v>1.044E-2</v>
      </c>
      <c r="G47" s="8">
        <f>VALUE(IF(ISERROR(VLOOKUP($A47,[4]Simple!$D$2:$I$1061,5,FALSE)),"0",VLOOKUP($A47,[4]Simple!$D$2:$I$1061,5,FALSE)))</f>
        <v>1.044E-2</v>
      </c>
      <c r="H47" s="8">
        <f>VALUE(IF(ISERROR(VLOOKUP($A47,[5]Simple!$D$2:$I$1061,5,FALSE)),"0",VLOOKUP($A47,[5]Simple!$D$2:$I$1061,5,FALSE)))</f>
        <v>1.044E-2</v>
      </c>
      <c r="I47" s="8">
        <f>VALUE(IF(ISERROR(VLOOKUP($A47,[6]Simple!$D$2:$I$1061,5,FALSE)),"0",VLOOKUP($A47,[6]Simple!$D$2:$I$1061,5,FALSE)))</f>
        <v>1.044E-2</v>
      </c>
      <c r="J47" s="8">
        <f>VALUE(IF(ISERROR(VLOOKUP($A47,[7]Simple!$D$2:$I$1061,5,FALSE)),"0",VLOOKUP($A47,[7]Simple!$D$2:$I$1061,5,FALSE)))</f>
        <v>1.044E-2</v>
      </c>
      <c r="K47" s="8">
        <f>VALUE(IF(ISERROR(VLOOKUP($A47,[8]Simple!$D$2:$I$1061,5,FALSE)),"0",VLOOKUP($A47,[8]Simple!$D$2:$I$1061,5,FALSE)))</f>
        <v>1.0437999999999999E-2</v>
      </c>
      <c r="L47" s="8">
        <f>VALUE(IF(ISERROR(VLOOKUP($A47,[9]Simple!$D$2:$I$1061,5,FALSE)),"0",VLOOKUP($A47,[9]Simple!$D$2:$I$1061,5,FALSE)))</f>
        <v>1.0436000000000001E-2</v>
      </c>
      <c r="M47" s="8">
        <f>VALUE(IF(ISERROR(VLOOKUP($A47,[10]Simple!$D$2:$I$1061,5,FALSE)),"0",VLOOKUP($A47,[10]Simple!$D$2:$I$1061,5,FALSE)))</f>
        <v>1.0437E-2</v>
      </c>
      <c r="N47" s="8">
        <f>VALUE(IF(ISERROR(VLOOKUP($A47,[11]Simple!$D$2:$I$1061,5,FALSE)),"0",VLOOKUP($A47,[11]Simple!$D$2:$I$1061,5,FALSE)))</f>
        <v>1.0437E-2</v>
      </c>
      <c r="O47" s="8">
        <f>VALUE(IF(ISERROR(VLOOKUP($A47,[12]Simple!$D$2:$I$1061,5,FALSE)),"0",VLOOKUP($A47,[12]Simple!$D$2:$I$1061,5,FALSE)))</f>
        <v>1.044E-2</v>
      </c>
      <c r="P47" s="8">
        <f>VALUE(IF(ISERROR(VLOOKUP($A47,[13]Simple!$D$2:$I$1061,5,FALSE)),"0",VLOOKUP($A47,[13]Simple!$D$2:$I$1061,5,FALSE)))</f>
        <v>1.044E-2</v>
      </c>
      <c r="Q47" s="8">
        <f>VALUE(IF(ISERROR(VLOOKUP($A47,[14]Simple!$D$2:$I$1061,5,FALSE)),"0",VLOOKUP($A47,[14]Simple!$D$2:$I$1061,5,FALSE)))</f>
        <v>1.044E-2</v>
      </c>
      <c r="R47" s="8">
        <f>VALUE(IF(ISERROR(VLOOKUP($A47,[15]Simple!$D$2:$I$1061,5,FALSE)),"0",VLOOKUP($A47,[15]Simple!$D$2:$I$1061,5,FALSE)))</f>
        <v>1.044E-2</v>
      </c>
      <c r="S47" s="8">
        <f>VALUE(IF(ISERROR(VLOOKUP($A47,[16]Simple!$D$2:$I$1061,5,FALSE)),"0",VLOOKUP($A47,[16]Simple!$D$2:$I$1061,5,FALSE)))</f>
        <v>1.044E-2</v>
      </c>
      <c r="T47" s="8">
        <f>VALUE(IF(ISERROR(VLOOKUP($A47,[17]Simple!$D$2:$I$1061,5,FALSE)),"0",VLOOKUP($A47,[17]Simple!$D$2:$I$1061,5,FALSE)))</f>
        <v>1.044E-2</v>
      </c>
      <c r="U47" s="8">
        <f>VALUE(IF(ISERROR(VLOOKUP($A47,[18]Simple!$D$2:$I$1061,5,FALSE)),"0",VLOOKUP($A47,[18]Simple!$D$2:$I$1061,5,FALSE)))</f>
        <v>1.044E-2</v>
      </c>
      <c r="V47" s="8">
        <f>VALUE(IF(ISERROR(VLOOKUP($A47,[19]Simple!$D$2:$I$1061,5,FALSE)),"0",VLOOKUP($A47,[19]Simple!$D$2:$I$1061,5,FALSE)))</f>
        <v>1.044E-2</v>
      </c>
      <c r="W47" s="8">
        <f>VALUE(IF(ISERROR(VLOOKUP($A47,[20]Simple!$D$2:$I$1061,5,FALSE)),"0",VLOOKUP($A47,[20]Simple!$D$2:$I$1061,5,FALSE)))</f>
        <v>1.044E-2</v>
      </c>
      <c r="X47" s="8">
        <f>VALUE(IF(ISERROR(VLOOKUP($A47,[21]Simple!$D$2:$I$1061,5,FALSE)),"0",VLOOKUP($A47,[21]Simple!$D$2:$I$1061,5,FALSE)))</f>
        <v>1.044E-2</v>
      </c>
      <c r="Y47" s="8">
        <f>VALUE(IF(ISERROR(VLOOKUP($A47,[22]Simple!$D$2:$I$1061,5,FALSE)),"0",VLOOKUP($A47,[22]Simple!$D$2:$I$1061,5,FALSE)))</f>
        <v>1.0441000000000001E-2</v>
      </c>
      <c r="Z47" s="8">
        <f>VALUE(IF(ISERROR(VLOOKUP($A47,[23]Simple!$D$2:$I$1061,5,FALSE)),"0",VLOOKUP($A47,[23]Simple!$D$2:$I$1061,5,FALSE)))</f>
        <v>1.0433E-2</v>
      </c>
      <c r="AA47" s="8">
        <f>VALUE(IF(ISERROR(VLOOKUP($A47,[24]Simple!$D$2:$I$1061,5,FALSE)),"0",VLOOKUP($A47,[24]Simple!$D$2:$I$1061,5,FALSE)))</f>
        <v>1.0428E-2</v>
      </c>
      <c r="AB47" s="8">
        <f>VALUE(IF(ISERROR(VLOOKUP($A47,[25]Simple!$D$2:$I$1061,5,FALSE)),"0",VLOOKUP($A47,[25]Simple!$D$2:$I$1061,5,FALSE)))</f>
        <v>1.0446E-2</v>
      </c>
      <c r="AC47" s="8">
        <f>VALUE(IF(ISERROR(VLOOKUP($A47,[26]Simple!$D$2:$I$1061,5,FALSE)),"0",VLOOKUP($A47,[26]Simple!$D$2:$I$1061,5,FALSE)))</f>
        <v>1.0463E-2</v>
      </c>
      <c r="AD47" s="8">
        <f>VALUE(IF(ISERROR(VLOOKUP($A47,[27]Simple!$D$2:$I$1061,5,FALSE)),"0",VLOOKUP($A47,[27]Simple!$D$2:$I$1061,5,FALSE)))</f>
        <v>1.0463999999999999E-2</v>
      </c>
      <c r="AE47" s="8">
        <f>VALUE(IF(ISERROR(VLOOKUP($A47,[28]Simple!$D$2:$I$1061,5,FALSE)),"0",VLOOKUP($A47,[27]Simple!$D$2:$I$1061,5,FALSE)))</f>
        <v>1.0463999999999999E-2</v>
      </c>
      <c r="AF47" s="8">
        <f>VALUE(IF(ISERROR(VLOOKUP($A47,[29]Simple!$D$2:$I$1061,5,FALSE)),"0",VLOOKUP($A47,[29]Simple!$D$2:$I$1061,5,FALSE)))</f>
        <v>1.0460000000000001E-2</v>
      </c>
      <c r="AG47" s="8">
        <f>VALUE(IF(ISERROR(VLOOKUP($A47,[30]Simple!$D$2:$I$1061,5,FALSE)),"0",VLOOKUP($A47,[30]Simple!$D$2:$I$1061,5,FALSE)))</f>
        <v>1.0444999999999999E-2</v>
      </c>
      <c r="AH47" s="8">
        <f>VALUE(IF(ISERROR(VLOOKUP($A47,[31]Simple!$D$2:$I$1061,5,FALSE)),"0",VLOOKUP($A47,[31]Simple!$D$2:$I$1061,5,FALSE)))</f>
        <v>0</v>
      </c>
      <c r="AI47" s="5">
        <f t="shared" ca="1" si="2"/>
        <v>1.0442E-2</v>
      </c>
      <c r="AJ47" s="2">
        <f t="shared" si="4"/>
        <v>1.0439E-2</v>
      </c>
      <c r="AK47" s="2">
        <f t="shared" si="5"/>
        <v>1.044E-2</v>
      </c>
      <c r="AL47" s="2">
        <f t="shared" ca="1" si="3"/>
        <v>1.0448000000000001E-2</v>
      </c>
    </row>
    <row r="48" spans="1:38" ht="16.5" thickTop="1" thickBot="1">
      <c r="A48" s="4" t="s">
        <v>16</v>
      </c>
      <c r="B48" s="4" t="s">
        <v>45</v>
      </c>
      <c r="C48" s="4">
        <v>92</v>
      </c>
      <c r="D48" s="8">
        <f>VALUE(IF(ISERROR(VLOOKUP($A48,[1]Simple!$D$2:$I$1061,5,FALSE)),"0",VLOOKUP($A48,[1]Simple!$D$2:$I$1061,5,FALSE)))</f>
        <v>1.0456999999999999E-2</v>
      </c>
      <c r="E48" s="8">
        <f>VALUE(IF(ISERROR(VLOOKUP($A48,[2]Simple!$D$2:$I$1061,5,FALSE)),"0",VLOOKUP($A48,[2]Simple!$D$2:$I$1061,5,FALSE)))</f>
        <v>1.0458E-2</v>
      </c>
      <c r="F48" s="8">
        <f>VALUE(IF(ISERROR(VLOOKUP($A48,[3]Simple!$D$2:$I$1061,5,FALSE)),"0",VLOOKUP($A48,[3]Simple!$D$2:$I$1061,5,FALSE)))</f>
        <v>1.0458E-2</v>
      </c>
      <c r="G48" s="8">
        <f>VALUE(IF(ISERROR(VLOOKUP($A48,[4]Simple!$D$2:$I$1061,5,FALSE)),"0",VLOOKUP($A48,[4]Simple!$D$2:$I$1061,5,FALSE)))</f>
        <v>1.0459E-2</v>
      </c>
      <c r="H48" s="8">
        <f>VALUE(IF(ISERROR(VLOOKUP($A48,[5]Simple!$D$2:$I$1061,5,FALSE)),"0",VLOOKUP($A48,[5]Simple!$D$2:$I$1061,5,FALSE)))</f>
        <v>1.0459E-2</v>
      </c>
      <c r="I48" s="8">
        <f>VALUE(IF(ISERROR(VLOOKUP($A48,[6]Simple!$D$2:$I$1061,5,FALSE)),"0",VLOOKUP($A48,[6]Simple!$D$2:$I$1061,5,FALSE)))</f>
        <v>1.0458E-2</v>
      </c>
      <c r="J48" s="8">
        <f>VALUE(IF(ISERROR(VLOOKUP($A48,[7]Simple!$D$2:$I$1061,5,FALSE)),"0",VLOOKUP($A48,[7]Simple!$D$2:$I$1061,5,FALSE)))</f>
        <v>1.0467000000000001E-2</v>
      </c>
      <c r="K48" s="8">
        <f>VALUE(IF(ISERROR(VLOOKUP($A48,[8]Simple!$D$2:$I$1061,5,FALSE)),"0",VLOOKUP($A48,[8]Simple!$D$2:$I$1061,5,FALSE)))</f>
        <v>1.0466E-2</v>
      </c>
      <c r="L48" s="8">
        <f>VALUE(IF(ISERROR(VLOOKUP($A48,[9]Simple!$D$2:$I$1061,5,FALSE)),"0",VLOOKUP($A48,[9]Simple!$D$2:$I$1061,5,FALSE)))</f>
        <v>1.0458E-2</v>
      </c>
      <c r="M48" s="8">
        <f>VALUE(IF(ISERROR(VLOOKUP($A48,[10]Simple!$D$2:$I$1061,5,FALSE)),"0",VLOOKUP($A48,[10]Simple!$D$2:$I$1061,5,FALSE)))</f>
        <v>1.0432E-2</v>
      </c>
      <c r="N48" s="8">
        <f>VALUE(IF(ISERROR(VLOOKUP($A48,[11]Simple!$D$2:$I$1061,5,FALSE)),"0",VLOOKUP($A48,[11]Simple!$D$2:$I$1061,5,FALSE)))</f>
        <v>1.0444999999999999E-2</v>
      </c>
      <c r="O48" s="8">
        <f>VALUE(IF(ISERROR(VLOOKUP($A48,[12]Simple!$D$2:$I$1061,5,FALSE)),"0",VLOOKUP($A48,[12]Simple!$D$2:$I$1061,5,FALSE)))</f>
        <v>1.0456999999999999E-2</v>
      </c>
      <c r="P48" s="8">
        <f>VALUE(IF(ISERROR(VLOOKUP($A48,[13]Simple!$D$2:$I$1061,5,FALSE)),"0",VLOOKUP($A48,[13]Simple!$D$2:$I$1061,5,FALSE)))</f>
        <v>1.0449999999999999E-2</v>
      </c>
      <c r="Q48" s="8">
        <f>VALUE(IF(ISERROR(VLOOKUP($A48,[14]Simple!$D$2:$I$1061,5,FALSE)),"0",VLOOKUP($A48,[14]Simple!$D$2:$I$1061,5,FALSE)))</f>
        <v>1.0453E-2</v>
      </c>
      <c r="R48" s="8">
        <f>VALUE(IF(ISERROR(VLOOKUP($A48,[15]Simple!$D$2:$I$1061,5,FALSE)),"0",VLOOKUP($A48,[15]Simple!$D$2:$I$1061,5,FALSE)))</f>
        <v>1.0446E-2</v>
      </c>
      <c r="S48" s="8">
        <f>VALUE(IF(ISERROR(VLOOKUP($A48,[16]Simple!$D$2:$I$1061,5,FALSE)),"0",VLOOKUP($A48,[16]Simple!$D$2:$I$1061,5,FALSE)))</f>
        <v>1.044E-2</v>
      </c>
      <c r="T48" s="8">
        <f>VALUE(IF(ISERROR(VLOOKUP($A48,[17]Simple!$D$2:$I$1061,5,FALSE)),"0",VLOOKUP($A48,[17]Simple!$D$2:$I$1061,5,FALSE)))</f>
        <v>1.0437999999999999E-2</v>
      </c>
      <c r="U48" s="8">
        <f>VALUE(IF(ISERROR(VLOOKUP($A48,[18]Simple!$D$2:$I$1061,5,FALSE)),"0",VLOOKUP($A48,[18]Simple!$D$2:$I$1061,5,FALSE)))</f>
        <v>1.0437999999999999E-2</v>
      </c>
      <c r="V48" s="8">
        <f>VALUE(IF(ISERROR(VLOOKUP($A48,[19]Simple!$D$2:$I$1061,5,FALSE)),"0",VLOOKUP($A48,[19]Simple!$D$2:$I$1061,5,FALSE)))</f>
        <v>1.0437E-2</v>
      </c>
      <c r="W48" s="8">
        <f>VALUE(IF(ISERROR(VLOOKUP($A48,[20]Simple!$D$2:$I$1061,5,FALSE)),"0",VLOOKUP($A48,[20]Simple!$D$2:$I$1061,5,FALSE)))</f>
        <v>1.0436000000000001E-2</v>
      </c>
      <c r="X48" s="8">
        <f>VALUE(IF(ISERROR(VLOOKUP($A48,[21]Simple!$D$2:$I$1061,5,FALSE)),"0",VLOOKUP($A48,[21]Simple!$D$2:$I$1061,5,FALSE)))</f>
        <v>1.044E-2</v>
      </c>
      <c r="Y48" s="8">
        <f>VALUE(IF(ISERROR(VLOOKUP($A48,[22]Simple!$D$2:$I$1061,5,FALSE)),"0",VLOOKUP($A48,[22]Simple!$D$2:$I$1061,5,FALSE)))</f>
        <v>1.0451E-2</v>
      </c>
      <c r="Z48" s="8">
        <f>VALUE(IF(ISERROR(VLOOKUP($A48,[23]Simple!$D$2:$I$1061,5,FALSE)),"0",VLOOKUP($A48,[23]Simple!$D$2:$I$1061,5,FALSE)))</f>
        <v>1.0437999999999999E-2</v>
      </c>
      <c r="AA48" s="8">
        <f>VALUE(IF(ISERROR(VLOOKUP($A48,[24]Simple!$D$2:$I$1061,5,FALSE)),"0",VLOOKUP($A48,[24]Simple!$D$2:$I$1061,5,FALSE)))</f>
        <v>1.0435E-2</v>
      </c>
      <c r="AB48" s="8">
        <f>VALUE(IF(ISERROR(VLOOKUP($A48,[25]Simple!$D$2:$I$1061,5,FALSE)),"0",VLOOKUP($A48,[25]Simple!$D$2:$I$1061,5,FALSE)))</f>
        <v>1.0451999999999999E-2</v>
      </c>
      <c r="AC48" s="8">
        <f>VALUE(IF(ISERROR(VLOOKUP($A48,[26]Simple!$D$2:$I$1061,5,FALSE)),"0",VLOOKUP($A48,[26]Simple!$D$2:$I$1061,5,FALSE)))</f>
        <v>1.0460000000000001E-2</v>
      </c>
      <c r="AD48" s="8">
        <f>VALUE(IF(ISERROR(VLOOKUP($A48,[27]Simple!$D$2:$I$1061,5,FALSE)),"0",VLOOKUP($A48,[27]Simple!$D$2:$I$1061,5,FALSE)))</f>
        <v>1.0461E-2</v>
      </c>
      <c r="AE48" s="8">
        <f>VALUE(IF(ISERROR(VLOOKUP($A48,[28]Simple!$D$2:$I$1061,5,FALSE)),"0",VLOOKUP($A48,[27]Simple!$D$2:$I$1061,5,FALSE)))</f>
        <v>1.0461E-2</v>
      </c>
      <c r="AF48" s="8">
        <f>VALUE(IF(ISERROR(VLOOKUP($A48,[29]Simple!$D$2:$I$1061,5,FALSE)),"0",VLOOKUP($A48,[29]Simple!$D$2:$I$1061,5,FALSE)))</f>
        <v>1.0461E-2</v>
      </c>
      <c r="AG48" s="8">
        <f>VALUE(IF(ISERROR(VLOOKUP($A48,[30]Simple!$D$2:$I$1061,5,FALSE)),"0",VLOOKUP($A48,[30]Simple!$D$2:$I$1061,5,FALSE)))</f>
        <v>1.0453E-2</v>
      </c>
      <c r="AH48" s="8">
        <f>VALUE(IF(ISERROR(VLOOKUP($A48,[31]Simple!$D$2:$I$1061,5,FALSE)),"0",VLOOKUP($A48,[31]Simple!$D$2:$I$1061,5,FALSE)))</f>
        <v>0</v>
      </c>
      <c r="AI48" s="5">
        <f t="shared" ca="1" si="2"/>
        <v>1.0451E-2</v>
      </c>
      <c r="AJ48" s="2">
        <f t="shared" si="4"/>
        <v>1.0456999999999999E-2</v>
      </c>
      <c r="AK48" s="2">
        <f t="shared" si="5"/>
        <v>1.0439E-2</v>
      </c>
      <c r="AL48" s="2">
        <f t="shared" ca="1" si="3"/>
        <v>1.0451E-2</v>
      </c>
    </row>
    <row r="49" spans="1:38" ht="16.5" thickTop="1" thickBot="1">
      <c r="A49" s="4" t="s">
        <v>16</v>
      </c>
      <c r="B49" s="4" t="s">
        <v>75</v>
      </c>
      <c r="C49" s="4">
        <v>92</v>
      </c>
      <c r="D49" s="8">
        <f>VALUE(IF(ISERROR(VLOOKUP($A49,[1]Simple!$D$2:$I$1061,5,FALSE)),"0",VLOOKUP($A49,[1]Simple!$D$2:$I$1061,5,FALSE)))</f>
        <v>1.0456999999999999E-2</v>
      </c>
      <c r="E49" s="8">
        <f>VALUE(IF(ISERROR(VLOOKUP($A49,[2]Simple!$D$2:$I$1061,5,FALSE)),"0",VLOOKUP($A49,[2]Simple!$D$2:$I$1061,5,FALSE)))</f>
        <v>1.0458E-2</v>
      </c>
      <c r="F49" s="8">
        <f>VALUE(IF(ISERROR(VLOOKUP($A49,[3]Simple!$D$2:$I$1061,5,FALSE)),"0",VLOOKUP($A49,[3]Simple!$D$2:$I$1061,5,FALSE)))</f>
        <v>1.0458E-2</v>
      </c>
      <c r="G49" s="8">
        <f>VALUE(IF(ISERROR(VLOOKUP($A49,[4]Simple!$D$2:$I$1061,5,FALSE)),"0",VLOOKUP($A49,[4]Simple!$D$2:$I$1061,5,FALSE)))</f>
        <v>1.0459E-2</v>
      </c>
      <c r="H49" s="8">
        <f>VALUE(IF(ISERROR(VLOOKUP($A49,[5]Simple!$D$2:$I$1061,5,FALSE)),"0",VLOOKUP($A49,[5]Simple!$D$2:$I$1061,5,FALSE)))</f>
        <v>1.0459E-2</v>
      </c>
      <c r="I49" s="8">
        <f>VALUE(IF(ISERROR(VLOOKUP($A49,[6]Simple!$D$2:$I$1061,5,FALSE)),"0",VLOOKUP($A49,[6]Simple!$D$2:$I$1061,5,FALSE)))</f>
        <v>1.0458E-2</v>
      </c>
      <c r="J49" s="8">
        <f>VALUE(IF(ISERROR(VLOOKUP($A49,[7]Simple!$D$2:$I$1061,5,FALSE)),"0",VLOOKUP($A49,[7]Simple!$D$2:$I$1061,5,FALSE)))</f>
        <v>1.0467000000000001E-2</v>
      </c>
      <c r="K49" s="8">
        <f>VALUE(IF(ISERROR(VLOOKUP($A49,[8]Simple!$D$2:$I$1061,5,FALSE)),"0",VLOOKUP($A49,[8]Simple!$D$2:$I$1061,5,FALSE)))</f>
        <v>1.0466E-2</v>
      </c>
      <c r="L49" s="8">
        <f>VALUE(IF(ISERROR(VLOOKUP($A49,[9]Simple!$D$2:$I$1061,5,FALSE)),"0",VLOOKUP($A49,[9]Simple!$D$2:$I$1061,5,FALSE)))</f>
        <v>1.0458E-2</v>
      </c>
      <c r="M49" s="8">
        <f>VALUE(IF(ISERROR(VLOOKUP($A49,[10]Simple!$D$2:$I$1061,5,FALSE)),"0",VLOOKUP($A49,[10]Simple!$D$2:$I$1061,5,FALSE)))</f>
        <v>1.0432E-2</v>
      </c>
      <c r="N49" s="8">
        <f>VALUE(IF(ISERROR(VLOOKUP($A49,[11]Simple!$D$2:$I$1061,5,FALSE)),"0",VLOOKUP($A49,[11]Simple!$D$2:$I$1061,5,FALSE)))</f>
        <v>1.0444999999999999E-2</v>
      </c>
      <c r="O49" s="8">
        <f>VALUE(IF(ISERROR(VLOOKUP($A49,[12]Simple!$D$2:$I$1061,5,FALSE)),"0",VLOOKUP($A49,[12]Simple!$D$2:$I$1061,5,FALSE)))</f>
        <v>1.0456999999999999E-2</v>
      </c>
      <c r="P49" s="8">
        <f>VALUE(IF(ISERROR(VLOOKUP($A49,[13]Simple!$D$2:$I$1061,5,FALSE)),"0",VLOOKUP($A49,[13]Simple!$D$2:$I$1061,5,FALSE)))</f>
        <v>1.0449999999999999E-2</v>
      </c>
      <c r="Q49" s="8">
        <f>VALUE(IF(ISERROR(VLOOKUP($A49,[14]Simple!$D$2:$I$1061,5,FALSE)),"0",VLOOKUP($A49,[14]Simple!$D$2:$I$1061,5,FALSE)))</f>
        <v>1.0453E-2</v>
      </c>
      <c r="R49" s="8">
        <f>VALUE(IF(ISERROR(VLOOKUP($A49,[15]Simple!$D$2:$I$1061,5,FALSE)),"0",VLOOKUP($A49,[15]Simple!$D$2:$I$1061,5,FALSE)))</f>
        <v>1.0446E-2</v>
      </c>
      <c r="S49" s="8">
        <f>VALUE(IF(ISERROR(VLOOKUP($A49,[16]Simple!$D$2:$I$1061,5,FALSE)),"0",VLOOKUP($A49,[16]Simple!$D$2:$I$1061,5,FALSE)))</f>
        <v>1.044E-2</v>
      </c>
      <c r="T49" s="8">
        <f>VALUE(IF(ISERROR(VLOOKUP($A49,[17]Simple!$D$2:$I$1061,5,FALSE)),"0",VLOOKUP($A49,[17]Simple!$D$2:$I$1061,5,FALSE)))</f>
        <v>1.0437999999999999E-2</v>
      </c>
      <c r="U49" s="8">
        <f>VALUE(IF(ISERROR(VLOOKUP($A49,[18]Simple!$D$2:$I$1061,5,FALSE)),"0",VLOOKUP($A49,[18]Simple!$D$2:$I$1061,5,FALSE)))</f>
        <v>1.0437999999999999E-2</v>
      </c>
      <c r="V49" s="8">
        <f>VALUE(IF(ISERROR(VLOOKUP($A49,[19]Simple!$D$2:$I$1061,5,FALSE)),"0",VLOOKUP($A49,[19]Simple!$D$2:$I$1061,5,FALSE)))</f>
        <v>1.0437E-2</v>
      </c>
      <c r="W49" s="8">
        <f>VALUE(IF(ISERROR(VLOOKUP($A49,[20]Simple!$D$2:$I$1061,5,FALSE)),"0",VLOOKUP($A49,[20]Simple!$D$2:$I$1061,5,FALSE)))</f>
        <v>1.0436000000000001E-2</v>
      </c>
      <c r="X49" s="8">
        <f>VALUE(IF(ISERROR(VLOOKUP($A49,[21]Simple!$D$2:$I$1061,5,FALSE)),"0",VLOOKUP($A49,[21]Simple!$D$2:$I$1061,5,FALSE)))</f>
        <v>1.044E-2</v>
      </c>
      <c r="Y49" s="8">
        <f>VALUE(IF(ISERROR(VLOOKUP($A49,[22]Simple!$D$2:$I$1061,5,FALSE)),"0",VLOOKUP($A49,[22]Simple!$D$2:$I$1061,5,FALSE)))</f>
        <v>1.0451E-2</v>
      </c>
      <c r="Z49" s="8">
        <f>VALUE(IF(ISERROR(VLOOKUP($A49,[23]Simple!$D$2:$I$1061,5,FALSE)),"0",VLOOKUP($A49,[23]Simple!$D$2:$I$1061,5,FALSE)))</f>
        <v>1.0437999999999999E-2</v>
      </c>
      <c r="AA49" s="8">
        <f>VALUE(IF(ISERROR(VLOOKUP($A49,[24]Simple!$D$2:$I$1061,5,FALSE)),"0",VLOOKUP($A49,[24]Simple!$D$2:$I$1061,5,FALSE)))</f>
        <v>1.0435E-2</v>
      </c>
      <c r="AB49" s="8">
        <f>VALUE(IF(ISERROR(VLOOKUP($A49,[25]Simple!$D$2:$I$1061,5,FALSE)),"0",VLOOKUP($A49,[25]Simple!$D$2:$I$1061,5,FALSE)))</f>
        <v>1.0451999999999999E-2</v>
      </c>
      <c r="AC49" s="8">
        <f>VALUE(IF(ISERROR(VLOOKUP($A49,[26]Simple!$D$2:$I$1061,5,FALSE)),"0",VLOOKUP($A49,[26]Simple!$D$2:$I$1061,5,FALSE)))</f>
        <v>1.0460000000000001E-2</v>
      </c>
      <c r="AD49" s="8">
        <f>VALUE(IF(ISERROR(VLOOKUP($A49,[27]Simple!$D$2:$I$1061,5,FALSE)),"0",VLOOKUP($A49,[27]Simple!$D$2:$I$1061,5,FALSE)))</f>
        <v>1.0461E-2</v>
      </c>
      <c r="AE49" s="8">
        <f>VALUE(IF(ISERROR(VLOOKUP($A49,[28]Simple!$D$2:$I$1061,5,FALSE)),"0",VLOOKUP($A49,[27]Simple!$D$2:$I$1061,5,FALSE)))</f>
        <v>1.0461E-2</v>
      </c>
      <c r="AF49" s="8">
        <f>VALUE(IF(ISERROR(VLOOKUP($A49,[29]Simple!$D$2:$I$1061,5,FALSE)),"0",VLOOKUP($A49,[29]Simple!$D$2:$I$1061,5,FALSE)))</f>
        <v>1.0461E-2</v>
      </c>
      <c r="AG49" s="8">
        <f>VALUE(IF(ISERROR(VLOOKUP($A49,[30]Simple!$D$2:$I$1061,5,FALSE)),"0",VLOOKUP($A49,[30]Simple!$D$2:$I$1061,5,FALSE)))</f>
        <v>1.0453E-2</v>
      </c>
      <c r="AH49" s="8">
        <f>VALUE(IF(ISERROR(VLOOKUP($A49,[31]Simple!$D$2:$I$1061,5,FALSE)),"0",VLOOKUP($A49,[31]Simple!$D$2:$I$1061,5,FALSE)))</f>
        <v>0</v>
      </c>
      <c r="AI49" s="5">
        <f t="shared" ca="1" si="2"/>
        <v>1.0451E-2</v>
      </c>
      <c r="AJ49" s="2">
        <f t="shared" si="4"/>
        <v>1.0456999999999999E-2</v>
      </c>
      <c r="AK49" s="2">
        <f t="shared" si="5"/>
        <v>1.0439E-2</v>
      </c>
      <c r="AL49" s="2">
        <f t="shared" ca="1" si="3"/>
        <v>1.0451E-2</v>
      </c>
    </row>
    <row r="50" spans="1:38" ht="16.5" thickTop="1" thickBot="1">
      <c r="A50" s="4" t="s">
        <v>16</v>
      </c>
      <c r="B50" s="4" t="s">
        <v>76</v>
      </c>
      <c r="C50" s="4">
        <v>92</v>
      </c>
      <c r="D50" s="8">
        <f>VALUE(IF(ISERROR(VLOOKUP($A50,[1]Simple!$D$2:$I$1061,5,FALSE)),"0",VLOOKUP($A50,[1]Simple!$D$2:$I$1061,5,FALSE)))</f>
        <v>1.0456999999999999E-2</v>
      </c>
      <c r="E50" s="8">
        <f>VALUE(IF(ISERROR(VLOOKUP($A50,[2]Simple!$D$2:$I$1061,5,FALSE)),"0",VLOOKUP($A50,[2]Simple!$D$2:$I$1061,5,FALSE)))</f>
        <v>1.0458E-2</v>
      </c>
      <c r="F50" s="8">
        <f>VALUE(IF(ISERROR(VLOOKUP($A50,[3]Simple!$D$2:$I$1061,5,FALSE)),"0",VLOOKUP($A50,[3]Simple!$D$2:$I$1061,5,FALSE)))</f>
        <v>1.0458E-2</v>
      </c>
      <c r="G50" s="8">
        <f>VALUE(IF(ISERROR(VLOOKUP($A50,[4]Simple!$D$2:$I$1061,5,FALSE)),"0",VLOOKUP($A50,[4]Simple!$D$2:$I$1061,5,FALSE)))</f>
        <v>1.0459E-2</v>
      </c>
      <c r="H50" s="8">
        <f>VALUE(IF(ISERROR(VLOOKUP($A50,[5]Simple!$D$2:$I$1061,5,FALSE)),"0",VLOOKUP($A50,[5]Simple!$D$2:$I$1061,5,FALSE)))</f>
        <v>1.0459E-2</v>
      </c>
      <c r="I50" s="8">
        <f>VALUE(IF(ISERROR(VLOOKUP($A50,[6]Simple!$D$2:$I$1061,5,FALSE)),"0",VLOOKUP($A50,[6]Simple!$D$2:$I$1061,5,FALSE)))</f>
        <v>1.0458E-2</v>
      </c>
      <c r="J50" s="8">
        <f>VALUE(IF(ISERROR(VLOOKUP($A50,[7]Simple!$D$2:$I$1061,5,FALSE)),"0",VLOOKUP($A50,[7]Simple!$D$2:$I$1061,5,FALSE)))</f>
        <v>1.0467000000000001E-2</v>
      </c>
      <c r="K50" s="8">
        <f>VALUE(IF(ISERROR(VLOOKUP($A50,[8]Simple!$D$2:$I$1061,5,FALSE)),"0",VLOOKUP($A50,[8]Simple!$D$2:$I$1061,5,FALSE)))</f>
        <v>1.0466E-2</v>
      </c>
      <c r="L50" s="8">
        <f>VALUE(IF(ISERROR(VLOOKUP($A50,[9]Simple!$D$2:$I$1061,5,FALSE)),"0",VLOOKUP($A50,[9]Simple!$D$2:$I$1061,5,FALSE)))</f>
        <v>1.0458E-2</v>
      </c>
      <c r="M50" s="8">
        <f>VALUE(IF(ISERROR(VLOOKUP($A50,[10]Simple!$D$2:$I$1061,5,FALSE)),"0",VLOOKUP($A50,[10]Simple!$D$2:$I$1061,5,FALSE)))</f>
        <v>1.0432E-2</v>
      </c>
      <c r="N50" s="8">
        <f>VALUE(IF(ISERROR(VLOOKUP($A50,[11]Simple!$D$2:$I$1061,5,FALSE)),"0",VLOOKUP($A50,[11]Simple!$D$2:$I$1061,5,FALSE)))</f>
        <v>1.0444999999999999E-2</v>
      </c>
      <c r="O50" s="8">
        <f>VALUE(IF(ISERROR(VLOOKUP($A50,[12]Simple!$D$2:$I$1061,5,FALSE)),"0",VLOOKUP($A50,[12]Simple!$D$2:$I$1061,5,FALSE)))</f>
        <v>1.0456999999999999E-2</v>
      </c>
      <c r="P50" s="8">
        <f>VALUE(IF(ISERROR(VLOOKUP($A50,[13]Simple!$D$2:$I$1061,5,FALSE)),"0",VLOOKUP($A50,[13]Simple!$D$2:$I$1061,5,FALSE)))</f>
        <v>1.0449999999999999E-2</v>
      </c>
      <c r="Q50" s="8">
        <f>VALUE(IF(ISERROR(VLOOKUP($A50,[14]Simple!$D$2:$I$1061,5,FALSE)),"0",VLOOKUP($A50,[14]Simple!$D$2:$I$1061,5,FALSE)))</f>
        <v>1.0453E-2</v>
      </c>
      <c r="R50" s="8">
        <f>VALUE(IF(ISERROR(VLOOKUP($A50,[15]Simple!$D$2:$I$1061,5,FALSE)),"0",VLOOKUP($A50,[15]Simple!$D$2:$I$1061,5,FALSE)))</f>
        <v>1.0446E-2</v>
      </c>
      <c r="S50" s="8">
        <f>VALUE(IF(ISERROR(VLOOKUP($A50,[16]Simple!$D$2:$I$1061,5,FALSE)),"0",VLOOKUP($A50,[16]Simple!$D$2:$I$1061,5,FALSE)))</f>
        <v>1.044E-2</v>
      </c>
      <c r="T50" s="8">
        <f>VALUE(IF(ISERROR(VLOOKUP($A50,[17]Simple!$D$2:$I$1061,5,FALSE)),"0",VLOOKUP($A50,[17]Simple!$D$2:$I$1061,5,FALSE)))</f>
        <v>1.0437999999999999E-2</v>
      </c>
      <c r="U50" s="8">
        <f>VALUE(IF(ISERROR(VLOOKUP($A50,[18]Simple!$D$2:$I$1061,5,FALSE)),"0",VLOOKUP($A50,[18]Simple!$D$2:$I$1061,5,FALSE)))</f>
        <v>1.0437999999999999E-2</v>
      </c>
      <c r="V50" s="8">
        <f>VALUE(IF(ISERROR(VLOOKUP($A50,[19]Simple!$D$2:$I$1061,5,FALSE)),"0",VLOOKUP($A50,[19]Simple!$D$2:$I$1061,5,FALSE)))</f>
        <v>1.0437E-2</v>
      </c>
      <c r="W50" s="8">
        <f>VALUE(IF(ISERROR(VLOOKUP($A50,[20]Simple!$D$2:$I$1061,5,FALSE)),"0",VLOOKUP($A50,[20]Simple!$D$2:$I$1061,5,FALSE)))</f>
        <v>1.0436000000000001E-2</v>
      </c>
      <c r="X50" s="8">
        <f>VALUE(IF(ISERROR(VLOOKUP($A50,[21]Simple!$D$2:$I$1061,5,FALSE)),"0",VLOOKUP($A50,[21]Simple!$D$2:$I$1061,5,FALSE)))</f>
        <v>1.044E-2</v>
      </c>
      <c r="Y50" s="8">
        <f>VALUE(IF(ISERROR(VLOOKUP($A50,[22]Simple!$D$2:$I$1061,5,FALSE)),"0",VLOOKUP($A50,[22]Simple!$D$2:$I$1061,5,FALSE)))</f>
        <v>1.0451E-2</v>
      </c>
      <c r="Z50" s="8">
        <f>VALUE(IF(ISERROR(VLOOKUP($A50,[23]Simple!$D$2:$I$1061,5,FALSE)),"0",VLOOKUP($A50,[23]Simple!$D$2:$I$1061,5,FALSE)))</f>
        <v>1.0437999999999999E-2</v>
      </c>
      <c r="AA50" s="8">
        <f>VALUE(IF(ISERROR(VLOOKUP($A50,[24]Simple!$D$2:$I$1061,5,FALSE)),"0",VLOOKUP($A50,[24]Simple!$D$2:$I$1061,5,FALSE)))</f>
        <v>1.0435E-2</v>
      </c>
      <c r="AB50" s="8">
        <f>VALUE(IF(ISERROR(VLOOKUP($A50,[25]Simple!$D$2:$I$1061,5,FALSE)),"0",VLOOKUP($A50,[25]Simple!$D$2:$I$1061,5,FALSE)))</f>
        <v>1.0451999999999999E-2</v>
      </c>
      <c r="AC50" s="8">
        <f>VALUE(IF(ISERROR(VLOOKUP($A50,[26]Simple!$D$2:$I$1061,5,FALSE)),"0",VLOOKUP($A50,[26]Simple!$D$2:$I$1061,5,FALSE)))</f>
        <v>1.0460000000000001E-2</v>
      </c>
      <c r="AD50" s="8">
        <f>VALUE(IF(ISERROR(VLOOKUP($A50,[27]Simple!$D$2:$I$1061,5,FALSE)),"0",VLOOKUP($A50,[27]Simple!$D$2:$I$1061,5,FALSE)))</f>
        <v>1.0461E-2</v>
      </c>
      <c r="AE50" s="8">
        <f>VALUE(IF(ISERROR(VLOOKUP($A50,[28]Simple!$D$2:$I$1061,5,FALSE)),"0",VLOOKUP($A50,[27]Simple!$D$2:$I$1061,5,FALSE)))</f>
        <v>1.0461E-2</v>
      </c>
      <c r="AF50" s="8">
        <f>VALUE(IF(ISERROR(VLOOKUP($A50,[29]Simple!$D$2:$I$1061,5,FALSE)),"0",VLOOKUP($A50,[29]Simple!$D$2:$I$1061,5,FALSE)))</f>
        <v>1.0461E-2</v>
      </c>
      <c r="AG50" s="8">
        <f>VALUE(IF(ISERROR(VLOOKUP($A50,[30]Simple!$D$2:$I$1061,5,FALSE)),"0",VLOOKUP($A50,[30]Simple!$D$2:$I$1061,5,FALSE)))</f>
        <v>1.0453E-2</v>
      </c>
      <c r="AH50" s="8">
        <f>VALUE(IF(ISERROR(VLOOKUP($A50,[31]Simple!$D$2:$I$1061,5,FALSE)),"0",VLOOKUP($A50,[31]Simple!$D$2:$I$1061,5,FALSE)))</f>
        <v>0</v>
      </c>
      <c r="AI50" s="5">
        <f t="shared" ca="1" si="2"/>
        <v>1.0451E-2</v>
      </c>
      <c r="AJ50" s="2">
        <f t="shared" si="4"/>
        <v>1.0456999999999999E-2</v>
      </c>
      <c r="AK50" s="2">
        <f t="shared" si="5"/>
        <v>1.0439E-2</v>
      </c>
      <c r="AL50" s="2">
        <f t="shared" ca="1" si="3"/>
        <v>1.0451E-2</v>
      </c>
    </row>
    <row r="51" spans="1:38" ht="16.5" thickTop="1" thickBot="1">
      <c r="A51" s="4" t="s">
        <v>16</v>
      </c>
      <c r="B51" s="4" t="s">
        <v>77</v>
      </c>
      <c r="C51" s="4">
        <v>92</v>
      </c>
      <c r="D51" s="8">
        <f>VALUE(IF(ISERROR(VLOOKUP($A51,[1]Simple!$D$2:$I$1061,5,FALSE)),"0",VLOOKUP($A51,[1]Simple!$D$2:$I$1061,5,FALSE)))</f>
        <v>1.0456999999999999E-2</v>
      </c>
      <c r="E51" s="8">
        <f>VALUE(IF(ISERROR(VLOOKUP($A51,[2]Simple!$D$2:$I$1061,5,FALSE)),"0",VLOOKUP($A51,[2]Simple!$D$2:$I$1061,5,FALSE)))</f>
        <v>1.0458E-2</v>
      </c>
      <c r="F51" s="8">
        <f>VALUE(IF(ISERROR(VLOOKUP($A51,[3]Simple!$D$2:$I$1061,5,FALSE)),"0",VLOOKUP($A51,[3]Simple!$D$2:$I$1061,5,FALSE)))</f>
        <v>1.0458E-2</v>
      </c>
      <c r="G51" s="8">
        <f>VALUE(IF(ISERROR(VLOOKUP($A51,[4]Simple!$D$2:$I$1061,5,FALSE)),"0",VLOOKUP($A51,[4]Simple!$D$2:$I$1061,5,FALSE)))</f>
        <v>1.0459E-2</v>
      </c>
      <c r="H51" s="8">
        <f>VALUE(IF(ISERROR(VLOOKUP($A51,[5]Simple!$D$2:$I$1061,5,FALSE)),"0",VLOOKUP($A51,[5]Simple!$D$2:$I$1061,5,FALSE)))</f>
        <v>1.0459E-2</v>
      </c>
      <c r="I51" s="8">
        <f>VALUE(IF(ISERROR(VLOOKUP($A51,[6]Simple!$D$2:$I$1061,5,FALSE)),"0",VLOOKUP($A51,[6]Simple!$D$2:$I$1061,5,FALSE)))</f>
        <v>1.0458E-2</v>
      </c>
      <c r="J51" s="8">
        <f>VALUE(IF(ISERROR(VLOOKUP($A51,[7]Simple!$D$2:$I$1061,5,FALSE)),"0",VLOOKUP($A51,[7]Simple!$D$2:$I$1061,5,FALSE)))</f>
        <v>1.0467000000000001E-2</v>
      </c>
      <c r="K51" s="8">
        <f>VALUE(IF(ISERROR(VLOOKUP($A51,[8]Simple!$D$2:$I$1061,5,FALSE)),"0",VLOOKUP($A51,[8]Simple!$D$2:$I$1061,5,FALSE)))</f>
        <v>1.0466E-2</v>
      </c>
      <c r="L51" s="8">
        <f>VALUE(IF(ISERROR(VLOOKUP($A51,[9]Simple!$D$2:$I$1061,5,FALSE)),"0",VLOOKUP($A51,[9]Simple!$D$2:$I$1061,5,FALSE)))</f>
        <v>1.0458E-2</v>
      </c>
      <c r="M51" s="8">
        <f>VALUE(IF(ISERROR(VLOOKUP($A51,[10]Simple!$D$2:$I$1061,5,FALSE)),"0",VLOOKUP($A51,[10]Simple!$D$2:$I$1061,5,FALSE)))</f>
        <v>1.0432E-2</v>
      </c>
      <c r="N51" s="8">
        <f>VALUE(IF(ISERROR(VLOOKUP($A51,[11]Simple!$D$2:$I$1061,5,FALSE)),"0",VLOOKUP($A51,[11]Simple!$D$2:$I$1061,5,FALSE)))</f>
        <v>1.0444999999999999E-2</v>
      </c>
      <c r="O51" s="8">
        <f>VALUE(IF(ISERROR(VLOOKUP($A51,[12]Simple!$D$2:$I$1061,5,FALSE)),"0",VLOOKUP($A51,[12]Simple!$D$2:$I$1061,5,FALSE)))</f>
        <v>1.0456999999999999E-2</v>
      </c>
      <c r="P51" s="8">
        <f>VALUE(IF(ISERROR(VLOOKUP($A51,[13]Simple!$D$2:$I$1061,5,FALSE)),"0",VLOOKUP($A51,[13]Simple!$D$2:$I$1061,5,FALSE)))</f>
        <v>1.0449999999999999E-2</v>
      </c>
      <c r="Q51" s="8">
        <f>VALUE(IF(ISERROR(VLOOKUP($A51,[14]Simple!$D$2:$I$1061,5,FALSE)),"0",VLOOKUP($A51,[14]Simple!$D$2:$I$1061,5,FALSE)))</f>
        <v>1.0453E-2</v>
      </c>
      <c r="R51" s="8">
        <f>VALUE(IF(ISERROR(VLOOKUP($A51,[15]Simple!$D$2:$I$1061,5,FALSE)),"0",VLOOKUP($A51,[15]Simple!$D$2:$I$1061,5,FALSE)))</f>
        <v>1.0446E-2</v>
      </c>
      <c r="S51" s="8">
        <f>VALUE(IF(ISERROR(VLOOKUP($A51,[16]Simple!$D$2:$I$1061,5,FALSE)),"0",VLOOKUP($A51,[16]Simple!$D$2:$I$1061,5,FALSE)))</f>
        <v>1.044E-2</v>
      </c>
      <c r="T51" s="8">
        <f>VALUE(IF(ISERROR(VLOOKUP($A51,[17]Simple!$D$2:$I$1061,5,FALSE)),"0",VLOOKUP($A51,[17]Simple!$D$2:$I$1061,5,FALSE)))</f>
        <v>1.0437999999999999E-2</v>
      </c>
      <c r="U51" s="8">
        <f>VALUE(IF(ISERROR(VLOOKUP($A51,[18]Simple!$D$2:$I$1061,5,FALSE)),"0",VLOOKUP($A51,[18]Simple!$D$2:$I$1061,5,FALSE)))</f>
        <v>1.0437999999999999E-2</v>
      </c>
      <c r="V51" s="8">
        <f>VALUE(IF(ISERROR(VLOOKUP($A51,[19]Simple!$D$2:$I$1061,5,FALSE)),"0",VLOOKUP($A51,[19]Simple!$D$2:$I$1061,5,FALSE)))</f>
        <v>1.0437E-2</v>
      </c>
      <c r="W51" s="8">
        <f>VALUE(IF(ISERROR(VLOOKUP($A51,[20]Simple!$D$2:$I$1061,5,FALSE)),"0",VLOOKUP($A51,[20]Simple!$D$2:$I$1061,5,FALSE)))</f>
        <v>1.0436000000000001E-2</v>
      </c>
      <c r="X51" s="8">
        <f>VALUE(IF(ISERROR(VLOOKUP($A51,[21]Simple!$D$2:$I$1061,5,FALSE)),"0",VLOOKUP($A51,[21]Simple!$D$2:$I$1061,5,FALSE)))</f>
        <v>1.044E-2</v>
      </c>
      <c r="Y51" s="8">
        <f>VALUE(IF(ISERROR(VLOOKUP($A51,[22]Simple!$D$2:$I$1061,5,FALSE)),"0",VLOOKUP($A51,[22]Simple!$D$2:$I$1061,5,FALSE)))</f>
        <v>1.0451E-2</v>
      </c>
      <c r="Z51" s="8">
        <f>VALUE(IF(ISERROR(VLOOKUP($A51,[23]Simple!$D$2:$I$1061,5,FALSE)),"0",VLOOKUP($A51,[23]Simple!$D$2:$I$1061,5,FALSE)))</f>
        <v>1.0437999999999999E-2</v>
      </c>
      <c r="AA51" s="8">
        <f>VALUE(IF(ISERROR(VLOOKUP($A51,[24]Simple!$D$2:$I$1061,5,FALSE)),"0",VLOOKUP($A51,[24]Simple!$D$2:$I$1061,5,FALSE)))</f>
        <v>1.0435E-2</v>
      </c>
      <c r="AB51" s="8">
        <f>VALUE(IF(ISERROR(VLOOKUP($A51,[25]Simple!$D$2:$I$1061,5,FALSE)),"0",VLOOKUP($A51,[25]Simple!$D$2:$I$1061,5,FALSE)))</f>
        <v>1.0451999999999999E-2</v>
      </c>
      <c r="AC51" s="8">
        <f>VALUE(IF(ISERROR(VLOOKUP($A51,[26]Simple!$D$2:$I$1061,5,FALSE)),"0",VLOOKUP($A51,[26]Simple!$D$2:$I$1061,5,FALSE)))</f>
        <v>1.0460000000000001E-2</v>
      </c>
      <c r="AD51" s="8">
        <f>VALUE(IF(ISERROR(VLOOKUP($A51,[27]Simple!$D$2:$I$1061,5,FALSE)),"0",VLOOKUP($A51,[27]Simple!$D$2:$I$1061,5,FALSE)))</f>
        <v>1.0461E-2</v>
      </c>
      <c r="AE51" s="8">
        <f>VALUE(IF(ISERROR(VLOOKUP($A51,[28]Simple!$D$2:$I$1061,5,FALSE)),"0",VLOOKUP($A51,[27]Simple!$D$2:$I$1061,5,FALSE)))</f>
        <v>1.0461E-2</v>
      </c>
      <c r="AF51" s="8">
        <f>VALUE(IF(ISERROR(VLOOKUP($A51,[29]Simple!$D$2:$I$1061,5,FALSE)),"0",VLOOKUP($A51,[29]Simple!$D$2:$I$1061,5,FALSE)))</f>
        <v>1.0461E-2</v>
      </c>
      <c r="AG51" s="8">
        <f>VALUE(IF(ISERROR(VLOOKUP($A51,[30]Simple!$D$2:$I$1061,5,FALSE)),"0",VLOOKUP($A51,[30]Simple!$D$2:$I$1061,5,FALSE)))</f>
        <v>1.0453E-2</v>
      </c>
      <c r="AH51" s="8">
        <f>VALUE(IF(ISERROR(VLOOKUP($A51,[31]Simple!$D$2:$I$1061,5,FALSE)),"0",VLOOKUP($A51,[31]Simple!$D$2:$I$1061,5,FALSE)))</f>
        <v>0</v>
      </c>
      <c r="AI51" s="5">
        <f t="shared" ca="1" si="2"/>
        <v>1.0451E-2</v>
      </c>
      <c r="AJ51" s="2">
        <f t="shared" si="4"/>
        <v>1.0456999999999999E-2</v>
      </c>
      <c r="AK51" s="2">
        <f t="shared" si="5"/>
        <v>1.0439E-2</v>
      </c>
      <c r="AL51" s="2">
        <f t="shared" ca="1" si="3"/>
        <v>1.0451E-2</v>
      </c>
    </row>
    <row r="52" spans="1:38" ht="16.5" thickTop="1" thickBot="1">
      <c r="A52" s="4" t="s">
        <v>16</v>
      </c>
      <c r="B52" s="4" t="s">
        <v>78</v>
      </c>
      <c r="C52" s="4">
        <v>92</v>
      </c>
      <c r="D52" s="8">
        <f>VALUE(IF(ISERROR(VLOOKUP($A52,[1]Simple!$D$2:$I$1061,5,FALSE)),"0",VLOOKUP($A52,[1]Simple!$D$2:$I$1061,5,FALSE)))</f>
        <v>1.0456999999999999E-2</v>
      </c>
      <c r="E52" s="8">
        <f>VALUE(IF(ISERROR(VLOOKUP($A52,[2]Simple!$D$2:$I$1061,5,FALSE)),"0",VLOOKUP($A52,[2]Simple!$D$2:$I$1061,5,FALSE)))</f>
        <v>1.0458E-2</v>
      </c>
      <c r="F52" s="8">
        <f>VALUE(IF(ISERROR(VLOOKUP($A52,[3]Simple!$D$2:$I$1061,5,FALSE)),"0",VLOOKUP($A52,[3]Simple!$D$2:$I$1061,5,FALSE)))</f>
        <v>1.0458E-2</v>
      </c>
      <c r="G52" s="8">
        <f>VALUE(IF(ISERROR(VLOOKUP($A52,[4]Simple!$D$2:$I$1061,5,FALSE)),"0",VLOOKUP($A52,[4]Simple!$D$2:$I$1061,5,FALSE)))</f>
        <v>1.0459E-2</v>
      </c>
      <c r="H52" s="8">
        <f>VALUE(IF(ISERROR(VLOOKUP($A52,[5]Simple!$D$2:$I$1061,5,FALSE)),"0",VLOOKUP($A52,[5]Simple!$D$2:$I$1061,5,FALSE)))</f>
        <v>1.0459E-2</v>
      </c>
      <c r="I52" s="8">
        <f>VALUE(IF(ISERROR(VLOOKUP($A52,[6]Simple!$D$2:$I$1061,5,FALSE)),"0",VLOOKUP($A52,[6]Simple!$D$2:$I$1061,5,FALSE)))</f>
        <v>1.0458E-2</v>
      </c>
      <c r="J52" s="8">
        <f>VALUE(IF(ISERROR(VLOOKUP($A52,[7]Simple!$D$2:$I$1061,5,FALSE)),"0",VLOOKUP($A52,[7]Simple!$D$2:$I$1061,5,FALSE)))</f>
        <v>1.0467000000000001E-2</v>
      </c>
      <c r="K52" s="8">
        <f>VALUE(IF(ISERROR(VLOOKUP($A52,[8]Simple!$D$2:$I$1061,5,FALSE)),"0",VLOOKUP($A52,[8]Simple!$D$2:$I$1061,5,FALSE)))</f>
        <v>1.0466E-2</v>
      </c>
      <c r="L52" s="8">
        <f>VALUE(IF(ISERROR(VLOOKUP($A52,[9]Simple!$D$2:$I$1061,5,FALSE)),"0",VLOOKUP($A52,[9]Simple!$D$2:$I$1061,5,FALSE)))</f>
        <v>1.0458E-2</v>
      </c>
      <c r="M52" s="8">
        <f>VALUE(IF(ISERROR(VLOOKUP($A52,[10]Simple!$D$2:$I$1061,5,FALSE)),"0",VLOOKUP($A52,[10]Simple!$D$2:$I$1061,5,FALSE)))</f>
        <v>1.0432E-2</v>
      </c>
      <c r="N52" s="8">
        <f>VALUE(IF(ISERROR(VLOOKUP($A52,[11]Simple!$D$2:$I$1061,5,FALSE)),"0",VLOOKUP($A52,[11]Simple!$D$2:$I$1061,5,FALSE)))</f>
        <v>1.0444999999999999E-2</v>
      </c>
      <c r="O52" s="8">
        <f>VALUE(IF(ISERROR(VLOOKUP($A52,[12]Simple!$D$2:$I$1061,5,FALSE)),"0",VLOOKUP($A52,[12]Simple!$D$2:$I$1061,5,FALSE)))</f>
        <v>1.0456999999999999E-2</v>
      </c>
      <c r="P52" s="8">
        <f>VALUE(IF(ISERROR(VLOOKUP($A52,[13]Simple!$D$2:$I$1061,5,FALSE)),"0",VLOOKUP($A52,[13]Simple!$D$2:$I$1061,5,FALSE)))</f>
        <v>1.0449999999999999E-2</v>
      </c>
      <c r="Q52" s="8">
        <f>VALUE(IF(ISERROR(VLOOKUP($A52,[14]Simple!$D$2:$I$1061,5,FALSE)),"0",VLOOKUP($A52,[14]Simple!$D$2:$I$1061,5,FALSE)))</f>
        <v>1.0453E-2</v>
      </c>
      <c r="R52" s="8">
        <f>VALUE(IF(ISERROR(VLOOKUP($A52,[15]Simple!$D$2:$I$1061,5,FALSE)),"0",VLOOKUP($A52,[15]Simple!$D$2:$I$1061,5,FALSE)))</f>
        <v>1.0446E-2</v>
      </c>
      <c r="S52" s="8">
        <f>VALUE(IF(ISERROR(VLOOKUP($A52,[16]Simple!$D$2:$I$1061,5,FALSE)),"0",VLOOKUP($A52,[16]Simple!$D$2:$I$1061,5,FALSE)))</f>
        <v>1.044E-2</v>
      </c>
      <c r="T52" s="8">
        <f>VALUE(IF(ISERROR(VLOOKUP($A52,[17]Simple!$D$2:$I$1061,5,FALSE)),"0",VLOOKUP($A52,[17]Simple!$D$2:$I$1061,5,FALSE)))</f>
        <v>1.0437999999999999E-2</v>
      </c>
      <c r="U52" s="8">
        <f>VALUE(IF(ISERROR(VLOOKUP($A52,[18]Simple!$D$2:$I$1061,5,FALSE)),"0",VLOOKUP($A52,[18]Simple!$D$2:$I$1061,5,FALSE)))</f>
        <v>1.0437999999999999E-2</v>
      </c>
      <c r="V52" s="8">
        <f>VALUE(IF(ISERROR(VLOOKUP($A52,[19]Simple!$D$2:$I$1061,5,FALSE)),"0",VLOOKUP($A52,[19]Simple!$D$2:$I$1061,5,FALSE)))</f>
        <v>1.0437E-2</v>
      </c>
      <c r="W52" s="8">
        <f>VALUE(IF(ISERROR(VLOOKUP($A52,[20]Simple!$D$2:$I$1061,5,FALSE)),"0",VLOOKUP($A52,[20]Simple!$D$2:$I$1061,5,FALSE)))</f>
        <v>1.0436000000000001E-2</v>
      </c>
      <c r="X52" s="8">
        <f>VALUE(IF(ISERROR(VLOOKUP($A52,[21]Simple!$D$2:$I$1061,5,FALSE)),"0",VLOOKUP($A52,[21]Simple!$D$2:$I$1061,5,FALSE)))</f>
        <v>1.044E-2</v>
      </c>
      <c r="Y52" s="8">
        <f>VALUE(IF(ISERROR(VLOOKUP($A52,[22]Simple!$D$2:$I$1061,5,FALSE)),"0",VLOOKUP($A52,[22]Simple!$D$2:$I$1061,5,FALSE)))</f>
        <v>1.0451E-2</v>
      </c>
      <c r="Z52" s="8">
        <f>VALUE(IF(ISERROR(VLOOKUP($A52,[23]Simple!$D$2:$I$1061,5,FALSE)),"0",VLOOKUP($A52,[23]Simple!$D$2:$I$1061,5,FALSE)))</f>
        <v>1.0437999999999999E-2</v>
      </c>
      <c r="AA52" s="8">
        <f>VALUE(IF(ISERROR(VLOOKUP($A52,[24]Simple!$D$2:$I$1061,5,FALSE)),"0",VLOOKUP($A52,[24]Simple!$D$2:$I$1061,5,FALSE)))</f>
        <v>1.0435E-2</v>
      </c>
      <c r="AB52" s="8">
        <f>VALUE(IF(ISERROR(VLOOKUP($A52,[25]Simple!$D$2:$I$1061,5,FALSE)),"0",VLOOKUP($A52,[25]Simple!$D$2:$I$1061,5,FALSE)))</f>
        <v>1.0451999999999999E-2</v>
      </c>
      <c r="AC52" s="8">
        <f>VALUE(IF(ISERROR(VLOOKUP($A52,[26]Simple!$D$2:$I$1061,5,FALSE)),"0",VLOOKUP($A52,[26]Simple!$D$2:$I$1061,5,FALSE)))</f>
        <v>1.0460000000000001E-2</v>
      </c>
      <c r="AD52" s="8">
        <f>VALUE(IF(ISERROR(VLOOKUP($A52,[27]Simple!$D$2:$I$1061,5,FALSE)),"0",VLOOKUP($A52,[27]Simple!$D$2:$I$1061,5,FALSE)))</f>
        <v>1.0461E-2</v>
      </c>
      <c r="AE52" s="8">
        <f>VALUE(IF(ISERROR(VLOOKUP($A52,[28]Simple!$D$2:$I$1061,5,FALSE)),"0",VLOOKUP($A52,[27]Simple!$D$2:$I$1061,5,FALSE)))</f>
        <v>1.0461E-2</v>
      </c>
      <c r="AF52" s="8">
        <f>VALUE(IF(ISERROR(VLOOKUP($A52,[29]Simple!$D$2:$I$1061,5,FALSE)),"0",VLOOKUP($A52,[29]Simple!$D$2:$I$1061,5,FALSE)))</f>
        <v>1.0461E-2</v>
      </c>
      <c r="AG52" s="8">
        <f>VALUE(IF(ISERROR(VLOOKUP($A52,[30]Simple!$D$2:$I$1061,5,FALSE)),"0",VLOOKUP($A52,[30]Simple!$D$2:$I$1061,5,FALSE)))</f>
        <v>1.0453E-2</v>
      </c>
      <c r="AH52" s="8">
        <f>VALUE(IF(ISERROR(VLOOKUP($A52,[31]Simple!$D$2:$I$1061,5,FALSE)),"0",VLOOKUP($A52,[31]Simple!$D$2:$I$1061,5,FALSE)))</f>
        <v>0</v>
      </c>
      <c r="AI52" s="5">
        <f t="shared" ca="1" si="2"/>
        <v>1.0451E-2</v>
      </c>
      <c r="AJ52" s="2">
        <f t="shared" si="4"/>
        <v>1.0456999999999999E-2</v>
      </c>
      <c r="AK52" s="2">
        <f t="shared" si="5"/>
        <v>1.0439E-2</v>
      </c>
      <c r="AL52" s="2">
        <f t="shared" ca="1" si="3"/>
        <v>1.0451E-2</v>
      </c>
    </row>
    <row r="53" spans="1:38" ht="16.5" thickTop="1" thickBot="1">
      <c r="A53" s="4" t="s">
        <v>16</v>
      </c>
      <c r="B53" s="4" t="s">
        <v>79</v>
      </c>
      <c r="C53" s="4">
        <v>92</v>
      </c>
      <c r="D53" s="8">
        <f>VALUE(IF(ISERROR(VLOOKUP($A53,[1]Simple!$D$2:$I$1061,5,FALSE)),"0",VLOOKUP($A53,[1]Simple!$D$2:$I$1061,5,FALSE)))</f>
        <v>1.0456999999999999E-2</v>
      </c>
      <c r="E53" s="8">
        <f>VALUE(IF(ISERROR(VLOOKUP($A53,[2]Simple!$D$2:$I$1061,5,FALSE)),"0",VLOOKUP($A53,[2]Simple!$D$2:$I$1061,5,FALSE)))</f>
        <v>1.0458E-2</v>
      </c>
      <c r="F53" s="8">
        <f>VALUE(IF(ISERROR(VLOOKUP($A53,[3]Simple!$D$2:$I$1061,5,FALSE)),"0",VLOOKUP($A53,[3]Simple!$D$2:$I$1061,5,FALSE)))</f>
        <v>1.0458E-2</v>
      </c>
      <c r="G53" s="8">
        <f>VALUE(IF(ISERROR(VLOOKUP($A53,[4]Simple!$D$2:$I$1061,5,FALSE)),"0",VLOOKUP($A53,[4]Simple!$D$2:$I$1061,5,FALSE)))</f>
        <v>1.0459E-2</v>
      </c>
      <c r="H53" s="8">
        <f>VALUE(IF(ISERROR(VLOOKUP($A53,[5]Simple!$D$2:$I$1061,5,FALSE)),"0",VLOOKUP($A53,[5]Simple!$D$2:$I$1061,5,FALSE)))</f>
        <v>1.0459E-2</v>
      </c>
      <c r="I53" s="8">
        <f>VALUE(IF(ISERROR(VLOOKUP($A53,[6]Simple!$D$2:$I$1061,5,FALSE)),"0",VLOOKUP($A53,[6]Simple!$D$2:$I$1061,5,FALSE)))</f>
        <v>1.0458E-2</v>
      </c>
      <c r="J53" s="8">
        <f>VALUE(IF(ISERROR(VLOOKUP($A53,[7]Simple!$D$2:$I$1061,5,FALSE)),"0",VLOOKUP($A53,[7]Simple!$D$2:$I$1061,5,FALSE)))</f>
        <v>1.0467000000000001E-2</v>
      </c>
      <c r="K53" s="8">
        <f>VALUE(IF(ISERROR(VLOOKUP($A53,[8]Simple!$D$2:$I$1061,5,FALSE)),"0",VLOOKUP($A53,[8]Simple!$D$2:$I$1061,5,FALSE)))</f>
        <v>1.0466E-2</v>
      </c>
      <c r="L53" s="8">
        <f>VALUE(IF(ISERROR(VLOOKUP($A53,[9]Simple!$D$2:$I$1061,5,FALSE)),"0",VLOOKUP($A53,[9]Simple!$D$2:$I$1061,5,FALSE)))</f>
        <v>1.0458E-2</v>
      </c>
      <c r="M53" s="8">
        <f>VALUE(IF(ISERROR(VLOOKUP($A53,[10]Simple!$D$2:$I$1061,5,FALSE)),"0",VLOOKUP($A53,[10]Simple!$D$2:$I$1061,5,FALSE)))</f>
        <v>1.0432E-2</v>
      </c>
      <c r="N53" s="8">
        <f>VALUE(IF(ISERROR(VLOOKUP($A53,[11]Simple!$D$2:$I$1061,5,FALSE)),"0",VLOOKUP($A53,[11]Simple!$D$2:$I$1061,5,FALSE)))</f>
        <v>1.0444999999999999E-2</v>
      </c>
      <c r="O53" s="8">
        <f>VALUE(IF(ISERROR(VLOOKUP($A53,[12]Simple!$D$2:$I$1061,5,FALSE)),"0",VLOOKUP($A53,[12]Simple!$D$2:$I$1061,5,FALSE)))</f>
        <v>1.0456999999999999E-2</v>
      </c>
      <c r="P53" s="8">
        <f>VALUE(IF(ISERROR(VLOOKUP($A53,[13]Simple!$D$2:$I$1061,5,FALSE)),"0",VLOOKUP($A53,[13]Simple!$D$2:$I$1061,5,FALSE)))</f>
        <v>1.0449999999999999E-2</v>
      </c>
      <c r="Q53" s="8">
        <f>VALUE(IF(ISERROR(VLOOKUP($A53,[14]Simple!$D$2:$I$1061,5,FALSE)),"0",VLOOKUP($A53,[14]Simple!$D$2:$I$1061,5,FALSE)))</f>
        <v>1.0453E-2</v>
      </c>
      <c r="R53" s="8">
        <f>VALUE(IF(ISERROR(VLOOKUP($A53,[15]Simple!$D$2:$I$1061,5,FALSE)),"0",VLOOKUP($A53,[15]Simple!$D$2:$I$1061,5,FALSE)))</f>
        <v>1.0446E-2</v>
      </c>
      <c r="S53" s="8">
        <f>VALUE(IF(ISERROR(VLOOKUP($A53,[16]Simple!$D$2:$I$1061,5,FALSE)),"0",VLOOKUP($A53,[16]Simple!$D$2:$I$1061,5,FALSE)))</f>
        <v>1.044E-2</v>
      </c>
      <c r="T53" s="8">
        <f>VALUE(IF(ISERROR(VLOOKUP($A53,[17]Simple!$D$2:$I$1061,5,FALSE)),"0",VLOOKUP($A53,[17]Simple!$D$2:$I$1061,5,FALSE)))</f>
        <v>1.0437999999999999E-2</v>
      </c>
      <c r="U53" s="8">
        <f>VALUE(IF(ISERROR(VLOOKUP($A53,[18]Simple!$D$2:$I$1061,5,FALSE)),"0",VLOOKUP($A53,[18]Simple!$D$2:$I$1061,5,FALSE)))</f>
        <v>1.0437999999999999E-2</v>
      </c>
      <c r="V53" s="8">
        <f>VALUE(IF(ISERROR(VLOOKUP($A53,[19]Simple!$D$2:$I$1061,5,FALSE)),"0",VLOOKUP($A53,[19]Simple!$D$2:$I$1061,5,FALSE)))</f>
        <v>1.0437E-2</v>
      </c>
      <c r="W53" s="8">
        <f>VALUE(IF(ISERROR(VLOOKUP($A53,[20]Simple!$D$2:$I$1061,5,FALSE)),"0",VLOOKUP($A53,[20]Simple!$D$2:$I$1061,5,FALSE)))</f>
        <v>1.0436000000000001E-2</v>
      </c>
      <c r="X53" s="8">
        <f>VALUE(IF(ISERROR(VLOOKUP($A53,[21]Simple!$D$2:$I$1061,5,FALSE)),"0",VLOOKUP($A53,[21]Simple!$D$2:$I$1061,5,FALSE)))</f>
        <v>1.044E-2</v>
      </c>
      <c r="Y53" s="8">
        <f>VALUE(IF(ISERROR(VLOOKUP($A53,[22]Simple!$D$2:$I$1061,5,FALSE)),"0",VLOOKUP($A53,[22]Simple!$D$2:$I$1061,5,FALSE)))</f>
        <v>1.0451E-2</v>
      </c>
      <c r="Z53" s="8">
        <f>VALUE(IF(ISERROR(VLOOKUP($A53,[23]Simple!$D$2:$I$1061,5,FALSE)),"0",VLOOKUP($A53,[23]Simple!$D$2:$I$1061,5,FALSE)))</f>
        <v>1.0437999999999999E-2</v>
      </c>
      <c r="AA53" s="8">
        <f>VALUE(IF(ISERROR(VLOOKUP($A53,[24]Simple!$D$2:$I$1061,5,FALSE)),"0",VLOOKUP($A53,[24]Simple!$D$2:$I$1061,5,FALSE)))</f>
        <v>1.0435E-2</v>
      </c>
      <c r="AB53" s="8">
        <f>VALUE(IF(ISERROR(VLOOKUP($A53,[25]Simple!$D$2:$I$1061,5,FALSE)),"0",VLOOKUP($A53,[25]Simple!$D$2:$I$1061,5,FALSE)))</f>
        <v>1.0451999999999999E-2</v>
      </c>
      <c r="AC53" s="8">
        <f>VALUE(IF(ISERROR(VLOOKUP($A53,[26]Simple!$D$2:$I$1061,5,FALSE)),"0",VLOOKUP($A53,[26]Simple!$D$2:$I$1061,5,FALSE)))</f>
        <v>1.0460000000000001E-2</v>
      </c>
      <c r="AD53" s="8">
        <f>VALUE(IF(ISERROR(VLOOKUP($A53,[27]Simple!$D$2:$I$1061,5,FALSE)),"0",VLOOKUP($A53,[27]Simple!$D$2:$I$1061,5,FALSE)))</f>
        <v>1.0461E-2</v>
      </c>
      <c r="AE53" s="8">
        <f>VALUE(IF(ISERROR(VLOOKUP($A53,[28]Simple!$D$2:$I$1061,5,FALSE)),"0",VLOOKUP($A53,[27]Simple!$D$2:$I$1061,5,FALSE)))</f>
        <v>1.0461E-2</v>
      </c>
      <c r="AF53" s="8">
        <f>VALUE(IF(ISERROR(VLOOKUP($A53,[29]Simple!$D$2:$I$1061,5,FALSE)),"0",VLOOKUP($A53,[29]Simple!$D$2:$I$1061,5,FALSE)))</f>
        <v>1.0461E-2</v>
      </c>
      <c r="AG53" s="8">
        <f>VALUE(IF(ISERROR(VLOOKUP($A53,[30]Simple!$D$2:$I$1061,5,FALSE)),"0",VLOOKUP($A53,[30]Simple!$D$2:$I$1061,5,FALSE)))</f>
        <v>1.0453E-2</v>
      </c>
      <c r="AH53" s="8">
        <f>VALUE(IF(ISERROR(VLOOKUP($A53,[31]Simple!$D$2:$I$1061,5,FALSE)),"0",VLOOKUP($A53,[31]Simple!$D$2:$I$1061,5,FALSE)))</f>
        <v>0</v>
      </c>
      <c r="AI53" s="5">
        <f t="shared" ca="1" si="2"/>
        <v>1.0451E-2</v>
      </c>
      <c r="AJ53" s="2">
        <f t="shared" si="4"/>
        <v>1.0456999999999999E-2</v>
      </c>
      <c r="AK53" s="2">
        <f t="shared" si="5"/>
        <v>1.0439E-2</v>
      </c>
      <c r="AL53" s="2">
        <f t="shared" ca="1" si="3"/>
        <v>1.0451E-2</v>
      </c>
    </row>
    <row r="54" spans="1:38" ht="16.5" thickTop="1" thickBot="1">
      <c r="A54" s="4" t="s">
        <v>16</v>
      </c>
      <c r="B54" s="4" t="s">
        <v>80</v>
      </c>
      <c r="C54" s="4">
        <v>92</v>
      </c>
      <c r="D54" s="8">
        <f>VALUE(IF(ISERROR(VLOOKUP($A54,[1]Simple!$D$2:$I$1061,5,FALSE)),"0",VLOOKUP($A54,[1]Simple!$D$2:$I$1061,5,FALSE)))</f>
        <v>1.0456999999999999E-2</v>
      </c>
      <c r="E54" s="8">
        <f>VALUE(IF(ISERROR(VLOOKUP($A54,[2]Simple!$D$2:$I$1061,5,FALSE)),"0",VLOOKUP($A54,[2]Simple!$D$2:$I$1061,5,FALSE)))</f>
        <v>1.0458E-2</v>
      </c>
      <c r="F54" s="8">
        <f>VALUE(IF(ISERROR(VLOOKUP($A54,[3]Simple!$D$2:$I$1061,5,FALSE)),"0",VLOOKUP($A54,[3]Simple!$D$2:$I$1061,5,FALSE)))</f>
        <v>1.0458E-2</v>
      </c>
      <c r="G54" s="8">
        <f>VALUE(IF(ISERROR(VLOOKUP($A54,[4]Simple!$D$2:$I$1061,5,FALSE)),"0",VLOOKUP($A54,[4]Simple!$D$2:$I$1061,5,FALSE)))</f>
        <v>1.0459E-2</v>
      </c>
      <c r="H54" s="8">
        <f>VALUE(IF(ISERROR(VLOOKUP($A54,[5]Simple!$D$2:$I$1061,5,FALSE)),"0",VLOOKUP($A54,[5]Simple!$D$2:$I$1061,5,FALSE)))</f>
        <v>1.0459E-2</v>
      </c>
      <c r="I54" s="8">
        <f>VALUE(IF(ISERROR(VLOOKUP($A54,[6]Simple!$D$2:$I$1061,5,FALSE)),"0",VLOOKUP($A54,[6]Simple!$D$2:$I$1061,5,FALSE)))</f>
        <v>1.0458E-2</v>
      </c>
      <c r="J54" s="8">
        <f>VALUE(IF(ISERROR(VLOOKUP($A54,[7]Simple!$D$2:$I$1061,5,FALSE)),"0",VLOOKUP($A54,[7]Simple!$D$2:$I$1061,5,FALSE)))</f>
        <v>1.0467000000000001E-2</v>
      </c>
      <c r="K54" s="8">
        <f>VALUE(IF(ISERROR(VLOOKUP($A54,[8]Simple!$D$2:$I$1061,5,FALSE)),"0",VLOOKUP($A54,[8]Simple!$D$2:$I$1061,5,FALSE)))</f>
        <v>1.0466E-2</v>
      </c>
      <c r="L54" s="8">
        <f>VALUE(IF(ISERROR(VLOOKUP($A54,[9]Simple!$D$2:$I$1061,5,FALSE)),"0",VLOOKUP($A54,[9]Simple!$D$2:$I$1061,5,FALSE)))</f>
        <v>1.0458E-2</v>
      </c>
      <c r="M54" s="8">
        <f>VALUE(IF(ISERROR(VLOOKUP($A54,[10]Simple!$D$2:$I$1061,5,FALSE)),"0",VLOOKUP($A54,[10]Simple!$D$2:$I$1061,5,FALSE)))</f>
        <v>1.0432E-2</v>
      </c>
      <c r="N54" s="8">
        <f>VALUE(IF(ISERROR(VLOOKUP($A54,[11]Simple!$D$2:$I$1061,5,FALSE)),"0",VLOOKUP($A54,[11]Simple!$D$2:$I$1061,5,FALSE)))</f>
        <v>1.0444999999999999E-2</v>
      </c>
      <c r="O54" s="8">
        <f>VALUE(IF(ISERROR(VLOOKUP($A54,[12]Simple!$D$2:$I$1061,5,FALSE)),"0",VLOOKUP($A54,[12]Simple!$D$2:$I$1061,5,FALSE)))</f>
        <v>1.0456999999999999E-2</v>
      </c>
      <c r="P54" s="8">
        <f>VALUE(IF(ISERROR(VLOOKUP($A54,[13]Simple!$D$2:$I$1061,5,FALSE)),"0",VLOOKUP($A54,[13]Simple!$D$2:$I$1061,5,FALSE)))</f>
        <v>1.0449999999999999E-2</v>
      </c>
      <c r="Q54" s="8">
        <f>VALUE(IF(ISERROR(VLOOKUP($A54,[14]Simple!$D$2:$I$1061,5,FALSE)),"0",VLOOKUP($A54,[14]Simple!$D$2:$I$1061,5,FALSE)))</f>
        <v>1.0453E-2</v>
      </c>
      <c r="R54" s="8">
        <f>VALUE(IF(ISERROR(VLOOKUP($A54,[15]Simple!$D$2:$I$1061,5,FALSE)),"0",VLOOKUP($A54,[15]Simple!$D$2:$I$1061,5,FALSE)))</f>
        <v>1.0446E-2</v>
      </c>
      <c r="S54" s="8">
        <f>VALUE(IF(ISERROR(VLOOKUP($A54,[16]Simple!$D$2:$I$1061,5,FALSE)),"0",VLOOKUP($A54,[16]Simple!$D$2:$I$1061,5,FALSE)))</f>
        <v>1.044E-2</v>
      </c>
      <c r="T54" s="8">
        <f>VALUE(IF(ISERROR(VLOOKUP($A54,[17]Simple!$D$2:$I$1061,5,FALSE)),"0",VLOOKUP($A54,[17]Simple!$D$2:$I$1061,5,FALSE)))</f>
        <v>1.0437999999999999E-2</v>
      </c>
      <c r="U54" s="8">
        <f>VALUE(IF(ISERROR(VLOOKUP($A54,[18]Simple!$D$2:$I$1061,5,FALSE)),"0",VLOOKUP($A54,[18]Simple!$D$2:$I$1061,5,FALSE)))</f>
        <v>1.0437999999999999E-2</v>
      </c>
      <c r="V54" s="8">
        <f>VALUE(IF(ISERROR(VLOOKUP($A54,[19]Simple!$D$2:$I$1061,5,FALSE)),"0",VLOOKUP($A54,[19]Simple!$D$2:$I$1061,5,FALSE)))</f>
        <v>1.0437E-2</v>
      </c>
      <c r="W54" s="8">
        <f>VALUE(IF(ISERROR(VLOOKUP($A54,[20]Simple!$D$2:$I$1061,5,FALSE)),"0",VLOOKUP($A54,[20]Simple!$D$2:$I$1061,5,FALSE)))</f>
        <v>1.0436000000000001E-2</v>
      </c>
      <c r="X54" s="8">
        <f>VALUE(IF(ISERROR(VLOOKUP($A54,[21]Simple!$D$2:$I$1061,5,FALSE)),"0",VLOOKUP($A54,[21]Simple!$D$2:$I$1061,5,FALSE)))</f>
        <v>1.044E-2</v>
      </c>
      <c r="Y54" s="8">
        <f>VALUE(IF(ISERROR(VLOOKUP($A54,[22]Simple!$D$2:$I$1061,5,FALSE)),"0",VLOOKUP($A54,[22]Simple!$D$2:$I$1061,5,FALSE)))</f>
        <v>1.0451E-2</v>
      </c>
      <c r="Z54" s="8">
        <f>VALUE(IF(ISERROR(VLOOKUP($A54,[23]Simple!$D$2:$I$1061,5,FALSE)),"0",VLOOKUP($A54,[23]Simple!$D$2:$I$1061,5,FALSE)))</f>
        <v>1.0437999999999999E-2</v>
      </c>
      <c r="AA54" s="8">
        <f>VALUE(IF(ISERROR(VLOOKUP($A54,[24]Simple!$D$2:$I$1061,5,FALSE)),"0",VLOOKUP($A54,[24]Simple!$D$2:$I$1061,5,FALSE)))</f>
        <v>1.0435E-2</v>
      </c>
      <c r="AB54" s="8">
        <f>VALUE(IF(ISERROR(VLOOKUP($A54,[25]Simple!$D$2:$I$1061,5,FALSE)),"0",VLOOKUP($A54,[25]Simple!$D$2:$I$1061,5,FALSE)))</f>
        <v>1.0451999999999999E-2</v>
      </c>
      <c r="AC54" s="8">
        <f>VALUE(IF(ISERROR(VLOOKUP($A54,[26]Simple!$D$2:$I$1061,5,FALSE)),"0",VLOOKUP($A54,[26]Simple!$D$2:$I$1061,5,FALSE)))</f>
        <v>1.0460000000000001E-2</v>
      </c>
      <c r="AD54" s="8">
        <f>VALUE(IF(ISERROR(VLOOKUP($A54,[27]Simple!$D$2:$I$1061,5,FALSE)),"0",VLOOKUP($A54,[27]Simple!$D$2:$I$1061,5,FALSE)))</f>
        <v>1.0461E-2</v>
      </c>
      <c r="AE54" s="8">
        <f>VALUE(IF(ISERROR(VLOOKUP($A54,[28]Simple!$D$2:$I$1061,5,FALSE)),"0",VLOOKUP($A54,[27]Simple!$D$2:$I$1061,5,FALSE)))</f>
        <v>1.0461E-2</v>
      </c>
      <c r="AF54" s="8">
        <f>VALUE(IF(ISERROR(VLOOKUP($A54,[29]Simple!$D$2:$I$1061,5,FALSE)),"0",VLOOKUP($A54,[29]Simple!$D$2:$I$1061,5,FALSE)))</f>
        <v>1.0461E-2</v>
      </c>
      <c r="AG54" s="8">
        <f>VALUE(IF(ISERROR(VLOOKUP($A54,[30]Simple!$D$2:$I$1061,5,FALSE)),"0",VLOOKUP($A54,[30]Simple!$D$2:$I$1061,5,FALSE)))</f>
        <v>1.0453E-2</v>
      </c>
      <c r="AH54" s="8">
        <f>VALUE(IF(ISERROR(VLOOKUP($A54,[31]Simple!$D$2:$I$1061,5,FALSE)),"0",VLOOKUP($A54,[31]Simple!$D$2:$I$1061,5,FALSE)))</f>
        <v>0</v>
      </c>
      <c r="AI54" s="5">
        <f t="shared" ca="1" si="2"/>
        <v>1.0451E-2</v>
      </c>
      <c r="AJ54" s="2">
        <f t="shared" si="4"/>
        <v>1.0456999999999999E-2</v>
      </c>
      <c r="AK54" s="2">
        <f t="shared" si="5"/>
        <v>1.0439E-2</v>
      </c>
      <c r="AL54" s="2">
        <f t="shared" ca="1" si="3"/>
        <v>1.0451E-2</v>
      </c>
    </row>
    <row r="55" spans="1:38" ht="16.5" thickTop="1" thickBot="1">
      <c r="A55" s="4" t="s">
        <v>16</v>
      </c>
      <c r="B55" s="4" t="s">
        <v>81</v>
      </c>
      <c r="C55" s="4">
        <v>92</v>
      </c>
      <c r="D55" s="8">
        <f>VALUE(IF(ISERROR(VLOOKUP($A55,[1]Simple!$D$2:$I$1061,5,FALSE)),"0",VLOOKUP($A55,[1]Simple!$D$2:$I$1061,5,FALSE)))</f>
        <v>1.0456999999999999E-2</v>
      </c>
      <c r="E55" s="8">
        <f>VALUE(IF(ISERROR(VLOOKUP($A55,[2]Simple!$D$2:$I$1061,5,FALSE)),"0",VLOOKUP($A55,[2]Simple!$D$2:$I$1061,5,FALSE)))</f>
        <v>1.0458E-2</v>
      </c>
      <c r="F55" s="8">
        <f>VALUE(IF(ISERROR(VLOOKUP($A55,[3]Simple!$D$2:$I$1061,5,FALSE)),"0",VLOOKUP($A55,[3]Simple!$D$2:$I$1061,5,FALSE)))</f>
        <v>1.0458E-2</v>
      </c>
      <c r="G55" s="8">
        <f>VALUE(IF(ISERROR(VLOOKUP($A55,[4]Simple!$D$2:$I$1061,5,FALSE)),"0",VLOOKUP($A55,[4]Simple!$D$2:$I$1061,5,FALSE)))</f>
        <v>1.0459E-2</v>
      </c>
      <c r="H55" s="8">
        <f>VALUE(IF(ISERROR(VLOOKUP($A55,[5]Simple!$D$2:$I$1061,5,FALSE)),"0",VLOOKUP($A55,[5]Simple!$D$2:$I$1061,5,FALSE)))</f>
        <v>1.0459E-2</v>
      </c>
      <c r="I55" s="8">
        <f>VALUE(IF(ISERROR(VLOOKUP($A55,[6]Simple!$D$2:$I$1061,5,FALSE)),"0",VLOOKUP($A55,[6]Simple!$D$2:$I$1061,5,FALSE)))</f>
        <v>1.0458E-2</v>
      </c>
      <c r="J55" s="8">
        <f>VALUE(IF(ISERROR(VLOOKUP($A55,[7]Simple!$D$2:$I$1061,5,FALSE)),"0",VLOOKUP($A55,[7]Simple!$D$2:$I$1061,5,FALSE)))</f>
        <v>1.0467000000000001E-2</v>
      </c>
      <c r="K55" s="8">
        <f>VALUE(IF(ISERROR(VLOOKUP($A55,[8]Simple!$D$2:$I$1061,5,FALSE)),"0",VLOOKUP($A55,[8]Simple!$D$2:$I$1061,5,FALSE)))</f>
        <v>1.0466E-2</v>
      </c>
      <c r="L55" s="8">
        <f>VALUE(IF(ISERROR(VLOOKUP($A55,[9]Simple!$D$2:$I$1061,5,FALSE)),"0",VLOOKUP($A55,[9]Simple!$D$2:$I$1061,5,FALSE)))</f>
        <v>1.0458E-2</v>
      </c>
      <c r="M55" s="8">
        <f>VALUE(IF(ISERROR(VLOOKUP($A55,[10]Simple!$D$2:$I$1061,5,FALSE)),"0",VLOOKUP($A55,[10]Simple!$D$2:$I$1061,5,FALSE)))</f>
        <v>1.0432E-2</v>
      </c>
      <c r="N55" s="8">
        <f>VALUE(IF(ISERROR(VLOOKUP($A55,[11]Simple!$D$2:$I$1061,5,FALSE)),"0",VLOOKUP($A55,[11]Simple!$D$2:$I$1061,5,FALSE)))</f>
        <v>1.0444999999999999E-2</v>
      </c>
      <c r="O55" s="8">
        <f>VALUE(IF(ISERROR(VLOOKUP($A55,[12]Simple!$D$2:$I$1061,5,FALSE)),"0",VLOOKUP($A55,[12]Simple!$D$2:$I$1061,5,FALSE)))</f>
        <v>1.0456999999999999E-2</v>
      </c>
      <c r="P55" s="8">
        <f>VALUE(IF(ISERROR(VLOOKUP($A55,[13]Simple!$D$2:$I$1061,5,FALSE)),"0",VLOOKUP($A55,[13]Simple!$D$2:$I$1061,5,FALSE)))</f>
        <v>1.0449999999999999E-2</v>
      </c>
      <c r="Q55" s="8">
        <f>VALUE(IF(ISERROR(VLOOKUP($A55,[14]Simple!$D$2:$I$1061,5,FALSE)),"0",VLOOKUP($A55,[14]Simple!$D$2:$I$1061,5,FALSE)))</f>
        <v>1.0453E-2</v>
      </c>
      <c r="R55" s="8">
        <f>VALUE(IF(ISERROR(VLOOKUP($A55,[15]Simple!$D$2:$I$1061,5,FALSE)),"0",VLOOKUP($A55,[15]Simple!$D$2:$I$1061,5,FALSE)))</f>
        <v>1.0446E-2</v>
      </c>
      <c r="S55" s="8">
        <f>VALUE(IF(ISERROR(VLOOKUP($A55,[16]Simple!$D$2:$I$1061,5,FALSE)),"0",VLOOKUP($A55,[16]Simple!$D$2:$I$1061,5,FALSE)))</f>
        <v>1.044E-2</v>
      </c>
      <c r="T55" s="8">
        <f>VALUE(IF(ISERROR(VLOOKUP($A55,[17]Simple!$D$2:$I$1061,5,FALSE)),"0",VLOOKUP($A55,[17]Simple!$D$2:$I$1061,5,FALSE)))</f>
        <v>1.0437999999999999E-2</v>
      </c>
      <c r="U55" s="8">
        <f>VALUE(IF(ISERROR(VLOOKUP($A55,[18]Simple!$D$2:$I$1061,5,FALSE)),"0",VLOOKUP($A55,[18]Simple!$D$2:$I$1061,5,FALSE)))</f>
        <v>1.0437999999999999E-2</v>
      </c>
      <c r="V55" s="8">
        <f>VALUE(IF(ISERROR(VLOOKUP($A55,[19]Simple!$D$2:$I$1061,5,FALSE)),"0",VLOOKUP($A55,[19]Simple!$D$2:$I$1061,5,FALSE)))</f>
        <v>1.0437E-2</v>
      </c>
      <c r="W55" s="8">
        <f>VALUE(IF(ISERROR(VLOOKUP($A55,[20]Simple!$D$2:$I$1061,5,FALSE)),"0",VLOOKUP($A55,[20]Simple!$D$2:$I$1061,5,FALSE)))</f>
        <v>1.0436000000000001E-2</v>
      </c>
      <c r="X55" s="8">
        <f>VALUE(IF(ISERROR(VLOOKUP($A55,[21]Simple!$D$2:$I$1061,5,FALSE)),"0",VLOOKUP($A55,[21]Simple!$D$2:$I$1061,5,FALSE)))</f>
        <v>1.044E-2</v>
      </c>
      <c r="Y55" s="8">
        <f>VALUE(IF(ISERROR(VLOOKUP($A55,[22]Simple!$D$2:$I$1061,5,FALSE)),"0",VLOOKUP($A55,[22]Simple!$D$2:$I$1061,5,FALSE)))</f>
        <v>1.0451E-2</v>
      </c>
      <c r="Z55" s="8">
        <f>VALUE(IF(ISERROR(VLOOKUP($A55,[23]Simple!$D$2:$I$1061,5,FALSE)),"0",VLOOKUP($A55,[23]Simple!$D$2:$I$1061,5,FALSE)))</f>
        <v>1.0437999999999999E-2</v>
      </c>
      <c r="AA55" s="8">
        <f>VALUE(IF(ISERROR(VLOOKUP($A55,[24]Simple!$D$2:$I$1061,5,FALSE)),"0",VLOOKUP($A55,[24]Simple!$D$2:$I$1061,5,FALSE)))</f>
        <v>1.0435E-2</v>
      </c>
      <c r="AB55" s="8">
        <f>VALUE(IF(ISERROR(VLOOKUP($A55,[25]Simple!$D$2:$I$1061,5,FALSE)),"0",VLOOKUP($A55,[25]Simple!$D$2:$I$1061,5,FALSE)))</f>
        <v>1.0451999999999999E-2</v>
      </c>
      <c r="AC55" s="8">
        <f>VALUE(IF(ISERROR(VLOOKUP($A55,[26]Simple!$D$2:$I$1061,5,FALSE)),"0",VLOOKUP($A55,[26]Simple!$D$2:$I$1061,5,FALSE)))</f>
        <v>1.0460000000000001E-2</v>
      </c>
      <c r="AD55" s="8">
        <f>VALUE(IF(ISERROR(VLOOKUP($A55,[27]Simple!$D$2:$I$1061,5,FALSE)),"0",VLOOKUP($A55,[27]Simple!$D$2:$I$1061,5,FALSE)))</f>
        <v>1.0461E-2</v>
      </c>
      <c r="AE55" s="8">
        <f>VALUE(IF(ISERROR(VLOOKUP($A55,[28]Simple!$D$2:$I$1061,5,FALSE)),"0",VLOOKUP($A55,[27]Simple!$D$2:$I$1061,5,FALSE)))</f>
        <v>1.0461E-2</v>
      </c>
      <c r="AF55" s="8">
        <f>VALUE(IF(ISERROR(VLOOKUP($A55,[29]Simple!$D$2:$I$1061,5,FALSE)),"0",VLOOKUP($A55,[29]Simple!$D$2:$I$1061,5,FALSE)))</f>
        <v>1.0461E-2</v>
      </c>
      <c r="AG55" s="8">
        <f>VALUE(IF(ISERROR(VLOOKUP($A55,[30]Simple!$D$2:$I$1061,5,FALSE)),"0",VLOOKUP($A55,[30]Simple!$D$2:$I$1061,5,FALSE)))</f>
        <v>1.0453E-2</v>
      </c>
      <c r="AH55" s="8">
        <f>VALUE(IF(ISERROR(VLOOKUP($A55,[31]Simple!$D$2:$I$1061,5,FALSE)),"0",VLOOKUP($A55,[31]Simple!$D$2:$I$1061,5,FALSE)))</f>
        <v>0</v>
      </c>
      <c r="AI55" s="5">
        <f t="shared" ca="1" si="2"/>
        <v>1.0451E-2</v>
      </c>
      <c r="AJ55" s="2">
        <f t="shared" si="4"/>
        <v>1.0456999999999999E-2</v>
      </c>
      <c r="AK55" s="2">
        <f t="shared" si="5"/>
        <v>1.0439E-2</v>
      </c>
      <c r="AL55" s="2">
        <f t="shared" ca="1" si="3"/>
        <v>1.0451E-2</v>
      </c>
    </row>
    <row r="56" spans="1:38" ht="16.5" thickTop="1" thickBot="1">
      <c r="A56" s="4" t="s">
        <v>17</v>
      </c>
      <c r="B56" s="4" t="s">
        <v>33</v>
      </c>
      <c r="C56" s="4">
        <v>92</v>
      </c>
      <c r="D56" s="8">
        <f>VALUE(IF(ISERROR(VLOOKUP($A56,[1]Simple!$D$2:$I$1061,5,FALSE)),"0",VLOOKUP($A56,[1]Simple!$D$2:$I$1061,5,FALSE)))</f>
        <v>1.0456999999999999E-2</v>
      </c>
      <c r="E56" s="8">
        <f>VALUE(IF(ISERROR(VLOOKUP($A56,[2]Simple!$D$2:$I$1061,5,FALSE)),"0",VLOOKUP($A56,[2]Simple!$D$2:$I$1061,5,FALSE)))</f>
        <v>1.0458E-2</v>
      </c>
      <c r="F56" s="8">
        <f>VALUE(IF(ISERROR(VLOOKUP($A56,[3]Simple!$D$2:$I$1061,5,FALSE)),"0",VLOOKUP($A56,[3]Simple!$D$2:$I$1061,5,FALSE)))</f>
        <v>1.0458E-2</v>
      </c>
      <c r="G56" s="8">
        <f>VALUE(IF(ISERROR(VLOOKUP($A56,[4]Simple!$D$2:$I$1061,5,FALSE)),"0",VLOOKUP($A56,[4]Simple!$D$2:$I$1061,5,FALSE)))</f>
        <v>1.0459E-2</v>
      </c>
      <c r="H56" s="8">
        <f>VALUE(IF(ISERROR(VLOOKUP($A56,[5]Simple!$D$2:$I$1061,5,FALSE)),"0",VLOOKUP($A56,[5]Simple!$D$2:$I$1061,5,FALSE)))</f>
        <v>1.0459E-2</v>
      </c>
      <c r="I56" s="8">
        <f>VALUE(IF(ISERROR(VLOOKUP($A56,[6]Simple!$D$2:$I$1061,5,FALSE)),"0",VLOOKUP($A56,[6]Simple!$D$2:$I$1061,5,FALSE)))</f>
        <v>1.0458E-2</v>
      </c>
      <c r="J56" s="8">
        <f>VALUE(IF(ISERROR(VLOOKUP($A56,[7]Simple!$D$2:$I$1061,5,FALSE)),"0",VLOOKUP($A56,[7]Simple!$D$2:$I$1061,5,FALSE)))</f>
        <v>1.0467000000000001E-2</v>
      </c>
      <c r="K56" s="8">
        <f>VALUE(IF(ISERROR(VLOOKUP($A56,[8]Simple!$D$2:$I$1061,5,FALSE)),"0",VLOOKUP($A56,[8]Simple!$D$2:$I$1061,5,FALSE)))</f>
        <v>1.0466E-2</v>
      </c>
      <c r="L56" s="8">
        <f>VALUE(IF(ISERROR(VLOOKUP($A56,[9]Simple!$D$2:$I$1061,5,FALSE)),"0",VLOOKUP($A56,[9]Simple!$D$2:$I$1061,5,FALSE)))</f>
        <v>1.0458E-2</v>
      </c>
      <c r="M56" s="8">
        <f>VALUE(IF(ISERROR(VLOOKUP($A56,[10]Simple!$D$2:$I$1061,5,FALSE)),"0",VLOOKUP($A56,[10]Simple!$D$2:$I$1061,5,FALSE)))</f>
        <v>1.0432E-2</v>
      </c>
      <c r="N56" s="8">
        <f>VALUE(IF(ISERROR(VLOOKUP($A56,[11]Simple!$D$2:$I$1061,5,FALSE)),"0",VLOOKUP($A56,[11]Simple!$D$2:$I$1061,5,FALSE)))</f>
        <v>1.0444999999999999E-2</v>
      </c>
      <c r="O56" s="8">
        <f>VALUE(IF(ISERROR(VLOOKUP($A56,[12]Simple!$D$2:$I$1061,5,FALSE)),"0",VLOOKUP($A56,[12]Simple!$D$2:$I$1061,5,FALSE)))</f>
        <v>1.0456999999999999E-2</v>
      </c>
      <c r="P56" s="8">
        <f>VALUE(IF(ISERROR(VLOOKUP($A56,[13]Simple!$D$2:$I$1061,5,FALSE)),"0",VLOOKUP($A56,[13]Simple!$D$2:$I$1061,5,FALSE)))</f>
        <v>1.0449999999999999E-2</v>
      </c>
      <c r="Q56" s="8">
        <f>VALUE(IF(ISERROR(VLOOKUP($A56,[14]Simple!$D$2:$I$1061,5,FALSE)),"0",VLOOKUP($A56,[14]Simple!$D$2:$I$1061,5,FALSE)))</f>
        <v>1.0453E-2</v>
      </c>
      <c r="R56" s="8">
        <f>VALUE(IF(ISERROR(VLOOKUP($A56,[15]Simple!$D$2:$I$1061,5,FALSE)),"0",VLOOKUP($A56,[15]Simple!$D$2:$I$1061,5,FALSE)))</f>
        <v>1.0446E-2</v>
      </c>
      <c r="S56" s="8">
        <f>VALUE(IF(ISERROR(VLOOKUP($A56,[16]Simple!$D$2:$I$1061,5,FALSE)),"0",VLOOKUP($A56,[16]Simple!$D$2:$I$1061,5,FALSE)))</f>
        <v>1.044E-2</v>
      </c>
      <c r="T56" s="8">
        <f>VALUE(IF(ISERROR(VLOOKUP($A56,[17]Simple!$D$2:$I$1061,5,FALSE)),"0",VLOOKUP($A56,[17]Simple!$D$2:$I$1061,5,FALSE)))</f>
        <v>1.0437999999999999E-2</v>
      </c>
      <c r="U56" s="8">
        <f>VALUE(IF(ISERROR(VLOOKUP($A56,[18]Simple!$D$2:$I$1061,5,FALSE)),"0",VLOOKUP($A56,[18]Simple!$D$2:$I$1061,5,FALSE)))</f>
        <v>1.0437999999999999E-2</v>
      </c>
      <c r="V56" s="8">
        <f>VALUE(IF(ISERROR(VLOOKUP($A56,[19]Simple!$D$2:$I$1061,5,FALSE)),"0",VLOOKUP($A56,[19]Simple!$D$2:$I$1061,5,FALSE)))</f>
        <v>1.0437E-2</v>
      </c>
      <c r="W56" s="8">
        <f>VALUE(IF(ISERROR(VLOOKUP($A56,[20]Simple!$D$2:$I$1061,5,FALSE)),"0",VLOOKUP($A56,[20]Simple!$D$2:$I$1061,5,FALSE)))</f>
        <v>1.0436000000000001E-2</v>
      </c>
      <c r="X56" s="8">
        <f>VALUE(IF(ISERROR(VLOOKUP($A56,[21]Simple!$D$2:$I$1061,5,FALSE)),"0",VLOOKUP($A56,[21]Simple!$D$2:$I$1061,5,FALSE)))</f>
        <v>1.044E-2</v>
      </c>
      <c r="Y56" s="8">
        <f>VALUE(IF(ISERROR(VLOOKUP($A56,[22]Simple!$D$2:$I$1061,5,FALSE)),"0",VLOOKUP($A56,[22]Simple!$D$2:$I$1061,5,FALSE)))</f>
        <v>1.0451E-2</v>
      </c>
      <c r="Z56" s="8">
        <f>VALUE(IF(ISERROR(VLOOKUP($A56,[23]Simple!$D$2:$I$1061,5,FALSE)),"0",VLOOKUP($A56,[23]Simple!$D$2:$I$1061,5,FALSE)))</f>
        <v>1.0437999999999999E-2</v>
      </c>
      <c r="AA56" s="8">
        <f>VALUE(IF(ISERROR(VLOOKUP($A56,[24]Simple!$D$2:$I$1061,5,FALSE)),"0",VLOOKUP($A56,[24]Simple!$D$2:$I$1061,5,FALSE)))</f>
        <v>1.0435E-2</v>
      </c>
      <c r="AB56" s="8">
        <f>VALUE(IF(ISERROR(VLOOKUP($A56,[25]Simple!$D$2:$I$1061,5,FALSE)),"0",VLOOKUP($A56,[25]Simple!$D$2:$I$1061,5,FALSE)))</f>
        <v>1.0451999999999999E-2</v>
      </c>
      <c r="AC56" s="8">
        <f>VALUE(IF(ISERROR(VLOOKUP($A56,[26]Simple!$D$2:$I$1061,5,FALSE)),"0",VLOOKUP($A56,[26]Simple!$D$2:$I$1061,5,FALSE)))</f>
        <v>1.0460000000000001E-2</v>
      </c>
      <c r="AD56" s="8">
        <f>VALUE(IF(ISERROR(VLOOKUP($A56,[27]Simple!$D$2:$I$1061,5,FALSE)),"0",VLOOKUP($A56,[27]Simple!$D$2:$I$1061,5,FALSE)))</f>
        <v>1.0461E-2</v>
      </c>
      <c r="AE56" s="8">
        <f>VALUE(IF(ISERROR(VLOOKUP($A56,[28]Simple!$D$2:$I$1061,5,FALSE)),"0",VLOOKUP($A56,[27]Simple!$D$2:$I$1061,5,FALSE)))</f>
        <v>1.0461E-2</v>
      </c>
      <c r="AF56" s="8">
        <f>VALUE(IF(ISERROR(VLOOKUP($A56,[29]Simple!$D$2:$I$1061,5,FALSE)),"0",VLOOKUP($A56,[29]Simple!$D$2:$I$1061,5,FALSE)))</f>
        <v>1.0461E-2</v>
      </c>
      <c r="AG56" s="8">
        <f>VALUE(IF(ISERROR(VLOOKUP($A56,[30]Simple!$D$2:$I$1061,5,FALSE)),"0",VLOOKUP($A56,[30]Simple!$D$2:$I$1061,5,FALSE)))</f>
        <v>1.0453E-2</v>
      </c>
      <c r="AH56" s="8">
        <f>VALUE(IF(ISERROR(VLOOKUP($A56,[31]Simple!$D$2:$I$1061,5,FALSE)),"0",VLOOKUP($A56,[31]Simple!$D$2:$I$1061,5,FALSE)))</f>
        <v>0</v>
      </c>
      <c r="AI56" s="5">
        <f t="shared" ca="1" si="2"/>
        <v>1.0451E-2</v>
      </c>
      <c r="AJ56" s="2">
        <f t="shared" si="4"/>
        <v>1.0456999999999999E-2</v>
      </c>
      <c r="AK56" s="2">
        <f t="shared" si="5"/>
        <v>1.0439E-2</v>
      </c>
      <c r="AL56" s="2">
        <f t="shared" ca="1" si="3"/>
        <v>1.0451E-2</v>
      </c>
    </row>
    <row r="57" spans="1:38" s="10" customFormat="1" ht="16.5" thickTop="1" thickBot="1">
      <c r="A57" s="4" t="s">
        <v>109</v>
      </c>
      <c r="B57" s="4" t="s">
        <v>47</v>
      </c>
      <c r="C57" s="4">
        <v>92</v>
      </c>
      <c r="D57" s="9">
        <f>VALUE(IF(ISERROR(VLOOKUP($A57,[1]Simple!$D$2:$I$2000,5,FALSE)),"0",VLOOKUP($A57,[1]Simple!$D$2:$I$2000,5,FALSE)))</f>
        <v>1.0458E-2</v>
      </c>
      <c r="E57" s="9">
        <f>VALUE(IF(ISERROR(VLOOKUP($A57,[2]Simple!$D$2:$I$2000,5,FALSE)),"0",VLOOKUP($A57,[2]Simple!$D$2:$I$2000,5,FALSE)))</f>
        <v>1.0459E-2</v>
      </c>
      <c r="F57" s="9">
        <f>VALUE(IF(ISERROR(VLOOKUP($A57,[3]Simple!$D$2:$I$2000,5,FALSE)),"0",VLOOKUP($A57,[3]Simple!$D$2:$I$2000,5,FALSE)))</f>
        <v>1.0459E-2</v>
      </c>
      <c r="G57" s="9">
        <f>VALUE(IF(ISERROR(VLOOKUP($A57,[4]Simple!$D$2:$I$2000,5,FALSE)),"0",VLOOKUP($A57,[4]Simple!$D$2:$I$2000,5,FALSE)))</f>
        <v>1.0459E-2</v>
      </c>
      <c r="H57" s="9">
        <f>VALUE(IF(ISERROR(VLOOKUP($A57,[5]Simple!$D$2:$I$2000,5,FALSE)),"0",VLOOKUP($A57,[5]Simple!$D$2:$I$2000,5,FALSE)))</f>
        <v>1.0459E-2</v>
      </c>
      <c r="I57" s="9">
        <f>VALUE(IF(ISERROR(VLOOKUP($A57,[6]Simple!$D$2:$I$2000,5,FALSE)),"0",VLOOKUP($A57,[6]Simple!$D$2:$I$2000,5,FALSE)))</f>
        <v>1.0459E-2</v>
      </c>
      <c r="J57" s="9">
        <f>VALUE(IF(ISERROR(VLOOKUP($A57,[7]Simple!$D$2:$I$2000,5,FALSE)),"0",VLOOKUP($A57,[7]Simple!$D$2:$I$2000,5,FALSE)))</f>
        <v>1.0466E-2</v>
      </c>
      <c r="K57" s="9">
        <f>VALUE(IF(ISERROR(VLOOKUP($A57,[8]Simple!$D$2:$I$2000,5,FALSE)),"0",VLOOKUP($A57,[8]Simple!$D$2:$I$2000,5,FALSE)))</f>
        <v>1.0466E-2</v>
      </c>
      <c r="L57" s="9">
        <f>VALUE(IF(ISERROR(VLOOKUP($A57,[9]Simple!$D$2:$I$2000,5,FALSE)),"0",VLOOKUP($A57,[9]Simple!$D$2:$I$2000,5,FALSE)))</f>
        <v>1.0459E-2</v>
      </c>
      <c r="M57" s="9">
        <f>VALUE(IF(ISERROR(VLOOKUP($A57,[10]Simple!$D$2:$I$2000,5,FALSE)),"0",VLOOKUP($A57,[10]Simple!$D$2:$I$2000,5,FALSE)))</f>
        <v>1.0437E-2</v>
      </c>
      <c r="N57" s="9">
        <f>VALUE(IF(ISERROR(VLOOKUP($A57,[11]Simple!$D$2:$I$2000,5,FALSE)),"0",VLOOKUP($A57,[11]Simple!$D$2:$I$2000,5,FALSE)))</f>
        <v>1.0448000000000001E-2</v>
      </c>
      <c r="O57" s="9">
        <f>VALUE(IF(ISERROR(VLOOKUP($A57,[12]Simple!$D$2:$I$2000,5,FALSE)),"0",VLOOKUP($A57,[12]Simple!$D$2:$I$2000,5,FALSE)))</f>
        <v>1.0458E-2</v>
      </c>
      <c r="P57" s="9">
        <f>VALUE(IF(ISERROR(VLOOKUP($A57,[13]Simple!$D$2:$I$2000,5,FALSE)),"0",VLOOKUP($A57,[13]Simple!$D$2:$I$2000,5,FALSE)))</f>
        <v>1.0453E-2</v>
      </c>
      <c r="Q57" s="9">
        <f>VALUE(IF(ISERROR(VLOOKUP($A57,[14]Simple!$D$2:$I$2000,5,FALSE)),"0",VLOOKUP($A57,[14]Simple!$D$2:$I$2000,5,FALSE)))</f>
        <v>1.0455000000000001E-2</v>
      </c>
      <c r="R57" s="9">
        <f>VALUE(IF(ISERROR(VLOOKUP($A57,[15]Simple!$D$2:$I$2000,5,FALSE)),"0",VLOOKUP($A57,[15]Simple!$D$2:$I$2000,5,FALSE)))</f>
        <v>1.0449999999999999E-2</v>
      </c>
      <c r="S57" s="9">
        <f>VALUE(IF(ISERROR(VLOOKUP($A57,[16]Simple!$D$2:$I$2000,5,FALSE)),"0",VLOOKUP($A57,[16]Simple!$D$2:$I$2000,5,FALSE)))</f>
        <v>1.0444999999999999E-2</v>
      </c>
      <c r="T57" s="9">
        <f>VALUE(IF(ISERROR(VLOOKUP($A57,[17]Simple!$D$2:$I$2000,5,FALSE)),"0",VLOOKUP($A57,[17]Simple!$D$2:$I$2000,5,FALSE)))</f>
        <v>1.0442999999999999E-2</v>
      </c>
      <c r="U57" s="9">
        <f>VALUE(IF(ISERROR(VLOOKUP($A57,[18]Simple!$D$2:$I$2000,5,FALSE)),"0",VLOOKUP($A57,[18]Simple!$D$2:$I$2000,5,FALSE)))</f>
        <v>1.0444E-2</v>
      </c>
      <c r="V57" s="9">
        <f>VALUE(IF(ISERROR(VLOOKUP($A57,[19]Simple!$D$2:$I$2000,5,FALSE)),"0",VLOOKUP($A57,[19]Simple!$D$2:$I$2000,5,FALSE)))</f>
        <v>1.0442E-2</v>
      </c>
      <c r="W57" s="9">
        <f>VALUE(IF(ISERROR(VLOOKUP($A57,[20]Simple!$D$2:$I$2000,5,FALSE)),"0",VLOOKUP($A57,[20]Simple!$D$2:$I$2000,5,FALSE)))</f>
        <v>1.0441000000000001E-2</v>
      </c>
      <c r="X57" s="9">
        <f>VALUE(IF(ISERROR(VLOOKUP($A57,[21]Simple!$D$2:$I$2000,5,FALSE)),"0",VLOOKUP($A57,[21]Simple!$D$2:$I$2000,5,FALSE)))</f>
        <v>1.0444E-2</v>
      </c>
      <c r="Y57" s="9">
        <f>VALUE(IF(ISERROR(VLOOKUP($A57,[22]Simple!$D$2:$I$2000,5,FALSE)),"0",VLOOKUP($A57,[22]Simple!$D$2:$I$2000,5,FALSE)))</f>
        <v>1.0453E-2</v>
      </c>
      <c r="Z57" s="9">
        <f>VALUE(IF(ISERROR(VLOOKUP($A57,[23]Simple!$D$2:$I$2000,5,FALSE)),"0",VLOOKUP($A57,[23]Simple!$D$2:$I$2000,5,FALSE)))</f>
        <v>1.0441000000000001E-2</v>
      </c>
      <c r="AA57" s="9">
        <f>VALUE(IF(ISERROR(VLOOKUP($A57,[24]Simple!$D$2:$I$2000,5,FALSE)),"0",VLOOKUP($A57,[24]Simple!$D$2:$I$2000,5,FALSE)))</f>
        <v>1.0439E-2</v>
      </c>
      <c r="AB57" s="9">
        <f>VALUE(IF(ISERROR(VLOOKUP($A57,[25]Simple!$D$2:$I$2000,5,FALSE)),"0",VLOOKUP($A57,[25]Simple!$D$2:$I$2000,5,FALSE)))</f>
        <v>1.0454E-2</v>
      </c>
      <c r="AC57" s="9">
        <f>VALUE(IF(ISERROR(VLOOKUP($A57,[26]Simple!$D$2:$I$2000,5,FALSE)),"0",VLOOKUP($A57,[26]Simple!$D$2:$I$2000,5,FALSE)))</f>
        <v>1.0460000000000001E-2</v>
      </c>
      <c r="AD57" s="9">
        <f>VALUE(IF(ISERROR(VLOOKUP($A57,[27]Simple!$D$2:$I$2000,5,FALSE)),"0",VLOOKUP($A57,[27]Simple!$D$2:$I$2000,5,FALSE)))</f>
        <v>1.0461E-2</v>
      </c>
      <c r="AE57" s="9">
        <f>VALUE(IF(ISERROR(VLOOKUP($A57,[28]Simple!$D$2:$I$2000,5,FALSE)),"0",VLOOKUP($A57,[28]Simple!$D$2:$I$2000,5,FALSE)))</f>
        <v>1.0462000000000001E-2</v>
      </c>
      <c r="AF57" s="9">
        <f>VALUE(IF(ISERROR(VLOOKUP($A57,[29]Simple!$D$2:$I$2000,5,FALSE)),"0",VLOOKUP($A57,[29]Simple!$D$2:$I$2000,5,FALSE)))</f>
        <v>1.0461E-2</v>
      </c>
      <c r="AG57" s="9">
        <f>VALUE(IF(ISERROR(VLOOKUP($A57,[30]Simple!$D$2:$I$2000,5,FALSE)),"0",VLOOKUP($A57,[30]Simple!$D$2:$I$2000,5,FALSE)))</f>
        <v>1.0461E-2</v>
      </c>
      <c r="AH57" s="9">
        <f>VALUE(IF(ISERROR(VLOOKUP($A57,[31]Simple!$D$2:$I$2000,5,FALSE)),"0",VLOOKUP($A57,[31]Simple!$D$2:$I$2000,5,FALSE)))</f>
        <v>0</v>
      </c>
      <c r="AI57" s="5">
        <f t="shared" ca="1" si="2"/>
        <v>1.0453E-2</v>
      </c>
      <c r="AJ57" s="5">
        <f t="shared" si="4"/>
        <v>1.0458E-2</v>
      </c>
      <c r="AK57" s="5">
        <f t="shared" si="5"/>
        <v>1.0444E-2</v>
      </c>
      <c r="AL57" s="5">
        <f t="shared" ca="1" si="3"/>
        <v>1.0454E-2</v>
      </c>
    </row>
    <row r="58" spans="1:38" s="10" customFormat="1" ht="16.5" thickTop="1" thickBot="1">
      <c r="A58" s="4" t="s">
        <v>109</v>
      </c>
      <c r="B58" s="4" t="s">
        <v>84</v>
      </c>
      <c r="C58" s="4">
        <v>92</v>
      </c>
      <c r="D58" s="9">
        <f>VALUE(IF(ISERROR(VLOOKUP($A58,[1]Simple!$D$2:$I$2000,5,FALSE)),"0",VLOOKUP($A58,[1]Simple!$D$2:$I$2000,5,FALSE)))</f>
        <v>1.0458E-2</v>
      </c>
      <c r="E58" s="9">
        <f>VALUE(IF(ISERROR(VLOOKUP($A58,[2]Simple!$D$2:$I$2000,5,FALSE)),"0",VLOOKUP($A58,[2]Simple!$D$2:$I$2000,5,FALSE)))</f>
        <v>1.0459E-2</v>
      </c>
      <c r="F58" s="9">
        <f>VALUE(IF(ISERROR(VLOOKUP($A58,[3]Simple!$D$2:$I$2000,5,FALSE)),"0",VLOOKUP($A58,[3]Simple!$D$2:$I$2000,5,FALSE)))</f>
        <v>1.0459E-2</v>
      </c>
      <c r="G58" s="9">
        <f>VALUE(IF(ISERROR(VLOOKUP($A58,[4]Simple!$D$2:$I$2000,5,FALSE)),"0",VLOOKUP($A58,[4]Simple!$D$2:$I$2000,5,FALSE)))</f>
        <v>1.0459E-2</v>
      </c>
      <c r="H58" s="9">
        <f>VALUE(IF(ISERROR(VLOOKUP($A58,[5]Simple!$D$2:$I$2000,5,FALSE)),"0",VLOOKUP($A58,[5]Simple!$D$2:$I$2000,5,FALSE)))</f>
        <v>1.0459E-2</v>
      </c>
      <c r="I58" s="9">
        <f>VALUE(IF(ISERROR(VLOOKUP($A58,[6]Simple!$D$2:$I$2000,5,FALSE)),"0",VLOOKUP($A58,[6]Simple!$D$2:$I$2000,5,FALSE)))</f>
        <v>1.0459E-2</v>
      </c>
      <c r="J58" s="9">
        <f>VALUE(IF(ISERROR(VLOOKUP($A58,[7]Simple!$D$2:$I$2000,5,FALSE)),"0",VLOOKUP($A58,[7]Simple!$D$2:$I$2000,5,FALSE)))</f>
        <v>1.0466E-2</v>
      </c>
      <c r="K58" s="9">
        <f>VALUE(IF(ISERROR(VLOOKUP($A58,[8]Simple!$D$2:$I$2000,5,FALSE)),"0",VLOOKUP($A58,[8]Simple!$D$2:$I$2000,5,FALSE)))</f>
        <v>1.0466E-2</v>
      </c>
      <c r="L58" s="9">
        <f>VALUE(IF(ISERROR(VLOOKUP($A58,[9]Simple!$D$2:$I$2000,5,FALSE)),"0",VLOOKUP($A58,[9]Simple!$D$2:$I$2000,5,FALSE)))</f>
        <v>1.0459E-2</v>
      </c>
      <c r="M58" s="9">
        <f>VALUE(IF(ISERROR(VLOOKUP($A58,[10]Simple!$D$2:$I$2000,5,FALSE)),"0",VLOOKUP($A58,[10]Simple!$D$2:$I$2000,5,FALSE)))</f>
        <v>1.0437E-2</v>
      </c>
      <c r="N58" s="9">
        <f>VALUE(IF(ISERROR(VLOOKUP($A58,[11]Simple!$D$2:$I$2000,5,FALSE)),"0",VLOOKUP($A58,[11]Simple!$D$2:$I$2000,5,FALSE)))</f>
        <v>1.0448000000000001E-2</v>
      </c>
      <c r="O58" s="9">
        <f>VALUE(IF(ISERROR(VLOOKUP($A58,[12]Simple!$D$2:$I$2000,5,FALSE)),"0",VLOOKUP($A58,[12]Simple!$D$2:$I$2000,5,FALSE)))</f>
        <v>1.0458E-2</v>
      </c>
      <c r="P58" s="9">
        <f>VALUE(IF(ISERROR(VLOOKUP($A58,[13]Simple!$D$2:$I$2000,5,FALSE)),"0",VLOOKUP($A58,[13]Simple!$D$2:$I$2000,5,FALSE)))</f>
        <v>1.0453E-2</v>
      </c>
      <c r="Q58" s="9">
        <f>VALUE(IF(ISERROR(VLOOKUP($A58,[14]Simple!$D$2:$I$2000,5,FALSE)),"0",VLOOKUP($A58,[14]Simple!$D$2:$I$2000,5,FALSE)))</f>
        <v>1.0455000000000001E-2</v>
      </c>
      <c r="R58" s="9">
        <f>VALUE(IF(ISERROR(VLOOKUP($A58,[15]Simple!$D$2:$I$2000,5,FALSE)),"0",VLOOKUP($A58,[15]Simple!$D$2:$I$2000,5,FALSE)))</f>
        <v>1.0449999999999999E-2</v>
      </c>
      <c r="S58" s="9">
        <f>VALUE(IF(ISERROR(VLOOKUP($A58,[16]Simple!$D$2:$I$2000,5,FALSE)),"0",VLOOKUP($A58,[16]Simple!$D$2:$I$2000,5,FALSE)))</f>
        <v>1.0444999999999999E-2</v>
      </c>
      <c r="T58" s="9">
        <f>VALUE(IF(ISERROR(VLOOKUP($A58,[17]Simple!$D$2:$I$2000,5,FALSE)),"0",VLOOKUP($A58,[17]Simple!$D$2:$I$2000,5,FALSE)))</f>
        <v>1.0442999999999999E-2</v>
      </c>
      <c r="U58" s="9">
        <f>VALUE(IF(ISERROR(VLOOKUP($A58,[18]Simple!$D$2:$I$2000,5,FALSE)),"0",VLOOKUP($A58,[18]Simple!$D$2:$I$2000,5,FALSE)))</f>
        <v>1.0444E-2</v>
      </c>
      <c r="V58" s="9">
        <f>VALUE(IF(ISERROR(VLOOKUP($A58,[19]Simple!$D$2:$I$2000,5,FALSE)),"0",VLOOKUP($A58,[19]Simple!$D$2:$I$2000,5,FALSE)))</f>
        <v>1.0442E-2</v>
      </c>
      <c r="W58" s="9">
        <f>VALUE(IF(ISERROR(VLOOKUP($A58,[20]Simple!$D$2:$I$2000,5,FALSE)),"0",VLOOKUP($A58,[20]Simple!$D$2:$I$2000,5,FALSE)))</f>
        <v>1.0441000000000001E-2</v>
      </c>
      <c r="X58" s="9">
        <f>VALUE(IF(ISERROR(VLOOKUP($A58,[21]Simple!$D$2:$I$2000,5,FALSE)),"0",VLOOKUP($A58,[21]Simple!$D$2:$I$2000,5,FALSE)))</f>
        <v>1.0444E-2</v>
      </c>
      <c r="Y58" s="9">
        <f>VALUE(IF(ISERROR(VLOOKUP($A58,[22]Simple!$D$2:$I$2000,5,FALSE)),"0",VLOOKUP($A58,[22]Simple!$D$2:$I$2000,5,FALSE)))</f>
        <v>1.0453E-2</v>
      </c>
      <c r="Z58" s="9">
        <f>VALUE(IF(ISERROR(VLOOKUP($A58,[23]Simple!$D$2:$I$2000,5,FALSE)),"0",VLOOKUP($A58,[23]Simple!$D$2:$I$2000,5,FALSE)))</f>
        <v>1.0441000000000001E-2</v>
      </c>
      <c r="AA58" s="9">
        <f>VALUE(IF(ISERROR(VLOOKUP($A58,[24]Simple!$D$2:$I$2000,5,FALSE)),"0",VLOOKUP($A58,[24]Simple!$D$2:$I$2000,5,FALSE)))</f>
        <v>1.0439E-2</v>
      </c>
      <c r="AB58" s="9">
        <f>VALUE(IF(ISERROR(VLOOKUP($A58,[25]Simple!$D$2:$I$2000,5,FALSE)),"0",VLOOKUP($A58,[25]Simple!$D$2:$I$2000,5,FALSE)))</f>
        <v>1.0454E-2</v>
      </c>
      <c r="AC58" s="9">
        <f>VALUE(IF(ISERROR(VLOOKUP($A58,[26]Simple!$D$2:$I$2000,5,FALSE)),"0",VLOOKUP($A58,[26]Simple!$D$2:$I$2000,5,FALSE)))</f>
        <v>1.0460000000000001E-2</v>
      </c>
      <c r="AD58" s="9">
        <f>VALUE(IF(ISERROR(VLOOKUP($A58,[27]Simple!$D$2:$I$2000,5,FALSE)),"0",VLOOKUP($A58,[27]Simple!$D$2:$I$2000,5,FALSE)))</f>
        <v>1.0461E-2</v>
      </c>
      <c r="AE58" s="9">
        <f>VALUE(IF(ISERROR(VLOOKUP($A58,[28]Simple!$D$2:$I$2000,5,FALSE)),"0",VLOOKUP($A58,[28]Simple!$D$2:$I$2000,5,FALSE)))</f>
        <v>1.0462000000000001E-2</v>
      </c>
      <c r="AF58" s="9">
        <f>VALUE(IF(ISERROR(VLOOKUP($A58,[29]Simple!$D$2:$I$2000,5,FALSE)),"0",VLOOKUP($A58,[29]Simple!$D$2:$I$2000,5,FALSE)))</f>
        <v>1.0461E-2</v>
      </c>
      <c r="AG58" s="9">
        <f>VALUE(IF(ISERROR(VLOOKUP($A58,[30]Simple!$D$2:$I$2000,5,FALSE)),"0",VLOOKUP($A58,[30]Simple!$D$2:$I$2000,5,FALSE)))</f>
        <v>1.0461E-2</v>
      </c>
      <c r="AH58" s="9">
        <f>VALUE(IF(ISERROR(VLOOKUP($A58,[31]Simple!$D$2:$I$2000,5,FALSE)),"0",VLOOKUP($A58,[31]Simple!$D$2:$I$2000,5,FALSE)))</f>
        <v>0</v>
      </c>
      <c r="AI58" s="5">
        <f t="shared" ca="1" si="2"/>
        <v>1.0453E-2</v>
      </c>
      <c r="AJ58" s="5">
        <f t="shared" si="4"/>
        <v>1.0458E-2</v>
      </c>
      <c r="AK58" s="5">
        <f t="shared" si="5"/>
        <v>1.0444E-2</v>
      </c>
      <c r="AL58" s="5">
        <f t="shared" ca="1" si="3"/>
        <v>1.0454E-2</v>
      </c>
    </row>
    <row r="59" spans="1:38" s="10" customFormat="1" ht="16.5" thickTop="1" thickBot="1">
      <c r="A59" s="4" t="s">
        <v>109</v>
      </c>
      <c r="B59" s="4" t="s">
        <v>85</v>
      </c>
      <c r="C59" s="4">
        <v>92</v>
      </c>
      <c r="D59" s="9">
        <f>VALUE(IF(ISERROR(VLOOKUP($A59,[1]Simple!$D$2:$I$2000,5,FALSE)),"0",VLOOKUP($A59,[1]Simple!$D$2:$I$2000,5,FALSE)))</f>
        <v>1.0458E-2</v>
      </c>
      <c r="E59" s="9">
        <f>VALUE(IF(ISERROR(VLOOKUP($A59,[2]Simple!$D$2:$I$2000,5,FALSE)),"0",VLOOKUP($A59,[2]Simple!$D$2:$I$2000,5,FALSE)))</f>
        <v>1.0459E-2</v>
      </c>
      <c r="F59" s="9">
        <f>VALUE(IF(ISERROR(VLOOKUP($A59,[3]Simple!$D$2:$I$2000,5,FALSE)),"0",VLOOKUP($A59,[3]Simple!$D$2:$I$2000,5,FALSE)))</f>
        <v>1.0459E-2</v>
      </c>
      <c r="G59" s="9">
        <f>VALUE(IF(ISERROR(VLOOKUP($A59,[4]Simple!$D$2:$I$2000,5,FALSE)),"0",VLOOKUP($A59,[4]Simple!$D$2:$I$2000,5,FALSE)))</f>
        <v>1.0459E-2</v>
      </c>
      <c r="H59" s="9">
        <f>VALUE(IF(ISERROR(VLOOKUP($A59,[5]Simple!$D$2:$I$2000,5,FALSE)),"0",VLOOKUP($A59,[5]Simple!$D$2:$I$2000,5,FALSE)))</f>
        <v>1.0459E-2</v>
      </c>
      <c r="I59" s="9">
        <f>VALUE(IF(ISERROR(VLOOKUP($A59,[6]Simple!$D$2:$I$2000,5,FALSE)),"0",VLOOKUP($A59,[6]Simple!$D$2:$I$2000,5,FALSE)))</f>
        <v>1.0459E-2</v>
      </c>
      <c r="J59" s="9">
        <f>VALUE(IF(ISERROR(VLOOKUP($A59,[7]Simple!$D$2:$I$2000,5,FALSE)),"0",VLOOKUP($A59,[7]Simple!$D$2:$I$2000,5,FALSE)))</f>
        <v>1.0466E-2</v>
      </c>
      <c r="K59" s="9">
        <f>VALUE(IF(ISERROR(VLOOKUP($A59,[8]Simple!$D$2:$I$2000,5,FALSE)),"0",VLOOKUP($A59,[8]Simple!$D$2:$I$2000,5,FALSE)))</f>
        <v>1.0466E-2</v>
      </c>
      <c r="L59" s="9">
        <f>VALUE(IF(ISERROR(VLOOKUP($A59,[9]Simple!$D$2:$I$2000,5,FALSE)),"0",VLOOKUP($A59,[9]Simple!$D$2:$I$2000,5,FALSE)))</f>
        <v>1.0459E-2</v>
      </c>
      <c r="M59" s="9">
        <f>VALUE(IF(ISERROR(VLOOKUP($A59,[10]Simple!$D$2:$I$2000,5,FALSE)),"0",VLOOKUP($A59,[10]Simple!$D$2:$I$2000,5,FALSE)))</f>
        <v>1.0437E-2</v>
      </c>
      <c r="N59" s="9">
        <f>VALUE(IF(ISERROR(VLOOKUP($A59,[11]Simple!$D$2:$I$2000,5,FALSE)),"0",VLOOKUP($A59,[11]Simple!$D$2:$I$2000,5,FALSE)))</f>
        <v>1.0448000000000001E-2</v>
      </c>
      <c r="O59" s="9">
        <f>VALUE(IF(ISERROR(VLOOKUP($A59,[12]Simple!$D$2:$I$2000,5,FALSE)),"0",VLOOKUP($A59,[12]Simple!$D$2:$I$2000,5,FALSE)))</f>
        <v>1.0458E-2</v>
      </c>
      <c r="P59" s="9">
        <f>VALUE(IF(ISERROR(VLOOKUP($A59,[13]Simple!$D$2:$I$2000,5,FALSE)),"0",VLOOKUP($A59,[13]Simple!$D$2:$I$2000,5,FALSE)))</f>
        <v>1.0453E-2</v>
      </c>
      <c r="Q59" s="9">
        <f>VALUE(IF(ISERROR(VLOOKUP($A59,[14]Simple!$D$2:$I$2000,5,FALSE)),"0",VLOOKUP($A59,[14]Simple!$D$2:$I$2000,5,FALSE)))</f>
        <v>1.0455000000000001E-2</v>
      </c>
      <c r="R59" s="9">
        <f>VALUE(IF(ISERROR(VLOOKUP($A59,[15]Simple!$D$2:$I$2000,5,FALSE)),"0",VLOOKUP($A59,[15]Simple!$D$2:$I$2000,5,FALSE)))</f>
        <v>1.0449999999999999E-2</v>
      </c>
      <c r="S59" s="9">
        <f>VALUE(IF(ISERROR(VLOOKUP($A59,[16]Simple!$D$2:$I$2000,5,FALSE)),"0",VLOOKUP($A59,[16]Simple!$D$2:$I$2000,5,FALSE)))</f>
        <v>1.0444999999999999E-2</v>
      </c>
      <c r="T59" s="9">
        <f>VALUE(IF(ISERROR(VLOOKUP($A59,[17]Simple!$D$2:$I$2000,5,FALSE)),"0",VLOOKUP($A59,[17]Simple!$D$2:$I$2000,5,FALSE)))</f>
        <v>1.0442999999999999E-2</v>
      </c>
      <c r="U59" s="9">
        <f>VALUE(IF(ISERROR(VLOOKUP($A59,[18]Simple!$D$2:$I$2000,5,FALSE)),"0",VLOOKUP($A59,[18]Simple!$D$2:$I$2000,5,FALSE)))</f>
        <v>1.0444E-2</v>
      </c>
      <c r="V59" s="9">
        <f>VALUE(IF(ISERROR(VLOOKUP($A59,[19]Simple!$D$2:$I$2000,5,FALSE)),"0",VLOOKUP($A59,[19]Simple!$D$2:$I$2000,5,FALSE)))</f>
        <v>1.0442E-2</v>
      </c>
      <c r="W59" s="9">
        <f>VALUE(IF(ISERROR(VLOOKUP($A59,[20]Simple!$D$2:$I$2000,5,FALSE)),"0",VLOOKUP($A59,[20]Simple!$D$2:$I$2000,5,FALSE)))</f>
        <v>1.0441000000000001E-2</v>
      </c>
      <c r="X59" s="9">
        <f>VALUE(IF(ISERROR(VLOOKUP($A59,[21]Simple!$D$2:$I$2000,5,FALSE)),"0",VLOOKUP($A59,[21]Simple!$D$2:$I$2000,5,FALSE)))</f>
        <v>1.0444E-2</v>
      </c>
      <c r="Y59" s="9">
        <f>VALUE(IF(ISERROR(VLOOKUP($A59,[22]Simple!$D$2:$I$2000,5,FALSE)),"0",VLOOKUP($A59,[22]Simple!$D$2:$I$2000,5,FALSE)))</f>
        <v>1.0453E-2</v>
      </c>
      <c r="Z59" s="9">
        <f>VALUE(IF(ISERROR(VLOOKUP($A59,[23]Simple!$D$2:$I$2000,5,FALSE)),"0",VLOOKUP($A59,[23]Simple!$D$2:$I$2000,5,FALSE)))</f>
        <v>1.0441000000000001E-2</v>
      </c>
      <c r="AA59" s="9">
        <f>VALUE(IF(ISERROR(VLOOKUP($A59,[24]Simple!$D$2:$I$2000,5,FALSE)),"0",VLOOKUP($A59,[24]Simple!$D$2:$I$2000,5,FALSE)))</f>
        <v>1.0439E-2</v>
      </c>
      <c r="AB59" s="9">
        <f>VALUE(IF(ISERROR(VLOOKUP($A59,[25]Simple!$D$2:$I$2000,5,FALSE)),"0",VLOOKUP($A59,[25]Simple!$D$2:$I$2000,5,FALSE)))</f>
        <v>1.0454E-2</v>
      </c>
      <c r="AC59" s="9">
        <f>VALUE(IF(ISERROR(VLOOKUP($A59,[26]Simple!$D$2:$I$2000,5,FALSE)),"0",VLOOKUP($A59,[26]Simple!$D$2:$I$2000,5,FALSE)))</f>
        <v>1.0460000000000001E-2</v>
      </c>
      <c r="AD59" s="9">
        <f>VALUE(IF(ISERROR(VLOOKUP($A59,[27]Simple!$D$2:$I$2000,5,FALSE)),"0",VLOOKUP($A59,[27]Simple!$D$2:$I$2000,5,FALSE)))</f>
        <v>1.0461E-2</v>
      </c>
      <c r="AE59" s="9">
        <f>VALUE(IF(ISERROR(VLOOKUP($A59,[28]Simple!$D$2:$I$2000,5,FALSE)),"0",VLOOKUP($A59,[28]Simple!$D$2:$I$2000,5,FALSE)))</f>
        <v>1.0462000000000001E-2</v>
      </c>
      <c r="AF59" s="9">
        <f>VALUE(IF(ISERROR(VLOOKUP($A59,[29]Simple!$D$2:$I$2000,5,FALSE)),"0",VLOOKUP($A59,[29]Simple!$D$2:$I$2000,5,FALSE)))</f>
        <v>1.0461E-2</v>
      </c>
      <c r="AG59" s="9">
        <f>VALUE(IF(ISERROR(VLOOKUP($A59,[30]Simple!$D$2:$I$2000,5,FALSE)),"0",VLOOKUP($A59,[30]Simple!$D$2:$I$2000,5,FALSE)))</f>
        <v>1.0461E-2</v>
      </c>
      <c r="AH59" s="9">
        <f>VALUE(IF(ISERROR(VLOOKUP($A59,[31]Simple!$D$2:$I$2000,5,FALSE)),"0",VLOOKUP($A59,[31]Simple!$D$2:$I$2000,5,FALSE)))</f>
        <v>0</v>
      </c>
      <c r="AI59" s="5">
        <f t="shared" ca="1" si="2"/>
        <v>1.0453E-2</v>
      </c>
      <c r="AJ59" s="5">
        <f t="shared" si="4"/>
        <v>1.0458E-2</v>
      </c>
      <c r="AK59" s="5">
        <f t="shared" si="5"/>
        <v>1.0444E-2</v>
      </c>
      <c r="AL59" s="5">
        <f t="shared" ca="1" si="3"/>
        <v>1.0454E-2</v>
      </c>
    </row>
    <row r="60" spans="1:38" s="10" customFormat="1" ht="16.5" thickTop="1" thickBot="1">
      <c r="A60" s="4" t="s">
        <v>109</v>
      </c>
      <c r="B60" s="4" t="s">
        <v>86</v>
      </c>
      <c r="C60" s="4">
        <v>92</v>
      </c>
      <c r="D60" s="9">
        <f>VALUE(IF(ISERROR(VLOOKUP($A60,[1]Simple!$D$2:$I$2000,5,FALSE)),"0",VLOOKUP($A60,[1]Simple!$D$2:$I$2000,5,FALSE)))</f>
        <v>1.0458E-2</v>
      </c>
      <c r="E60" s="9">
        <f>VALUE(IF(ISERROR(VLOOKUP($A60,[2]Simple!$D$2:$I$2000,5,FALSE)),"0",VLOOKUP($A60,[2]Simple!$D$2:$I$2000,5,FALSE)))</f>
        <v>1.0459E-2</v>
      </c>
      <c r="F60" s="9">
        <f>VALUE(IF(ISERROR(VLOOKUP($A60,[3]Simple!$D$2:$I$2000,5,FALSE)),"0",VLOOKUP($A60,[3]Simple!$D$2:$I$2000,5,FALSE)))</f>
        <v>1.0459E-2</v>
      </c>
      <c r="G60" s="9">
        <f>VALUE(IF(ISERROR(VLOOKUP($A60,[4]Simple!$D$2:$I$2000,5,FALSE)),"0",VLOOKUP($A60,[4]Simple!$D$2:$I$2000,5,FALSE)))</f>
        <v>1.0459E-2</v>
      </c>
      <c r="H60" s="9">
        <f>VALUE(IF(ISERROR(VLOOKUP($A60,[5]Simple!$D$2:$I$2000,5,FALSE)),"0",VLOOKUP($A60,[5]Simple!$D$2:$I$2000,5,FALSE)))</f>
        <v>1.0459E-2</v>
      </c>
      <c r="I60" s="9">
        <f>VALUE(IF(ISERROR(VLOOKUP($A60,[6]Simple!$D$2:$I$2000,5,FALSE)),"0",VLOOKUP($A60,[6]Simple!$D$2:$I$2000,5,FALSE)))</f>
        <v>1.0459E-2</v>
      </c>
      <c r="J60" s="9">
        <f>VALUE(IF(ISERROR(VLOOKUP($A60,[7]Simple!$D$2:$I$2000,5,FALSE)),"0",VLOOKUP($A60,[7]Simple!$D$2:$I$2000,5,FALSE)))</f>
        <v>1.0466E-2</v>
      </c>
      <c r="K60" s="9">
        <f>VALUE(IF(ISERROR(VLOOKUP($A60,[8]Simple!$D$2:$I$2000,5,FALSE)),"0",VLOOKUP($A60,[8]Simple!$D$2:$I$2000,5,FALSE)))</f>
        <v>1.0466E-2</v>
      </c>
      <c r="L60" s="9">
        <f>VALUE(IF(ISERROR(VLOOKUP($A60,[9]Simple!$D$2:$I$2000,5,FALSE)),"0",VLOOKUP($A60,[9]Simple!$D$2:$I$2000,5,FALSE)))</f>
        <v>1.0459E-2</v>
      </c>
      <c r="M60" s="9">
        <f>VALUE(IF(ISERROR(VLOOKUP($A60,[10]Simple!$D$2:$I$2000,5,FALSE)),"0",VLOOKUP($A60,[10]Simple!$D$2:$I$2000,5,FALSE)))</f>
        <v>1.0437E-2</v>
      </c>
      <c r="N60" s="9">
        <f>VALUE(IF(ISERROR(VLOOKUP($A60,[11]Simple!$D$2:$I$2000,5,FALSE)),"0",VLOOKUP($A60,[11]Simple!$D$2:$I$2000,5,FALSE)))</f>
        <v>1.0448000000000001E-2</v>
      </c>
      <c r="O60" s="9">
        <f>VALUE(IF(ISERROR(VLOOKUP($A60,[12]Simple!$D$2:$I$2000,5,FALSE)),"0",VLOOKUP($A60,[12]Simple!$D$2:$I$2000,5,FALSE)))</f>
        <v>1.0458E-2</v>
      </c>
      <c r="P60" s="9">
        <f>VALUE(IF(ISERROR(VLOOKUP($A60,[13]Simple!$D$2:$I$2000,5,FALSE)),"0",VLOOKUP($A60,[13]Simple!$D$2:$I$2000,5,FALSE)))</f>
        <v>1.0453E-2</v>
      </c>
      <c r="Q60" s="9">
        <f>VALUE(IF(ISERROR(VLOOKUP($A60,[14]Simple!$D$2:$I$2000,5,FALSE)),"0",VLOOKUP($A60,[14]Simple!$D$2:$I$2000,5,FALSE)))</f>
        <v>1.0455000000000001E-2</v>
      </c>
      <c r="R60" s="9">
        <f>VALUE(IF(ISERROR(VLOOKUP($A60,[15]Simple!$D$2:$I$2000,5,FALSE)),"0",VLOOKUP($A60,[15]Simple!$D$2:$I$2000,5,FALSE)))</f>
        <v>1.0449999999999999E-2</v>
      </c>
      <c r="S60" s="9">
        <f>VALUE(IF(ISERROR(VLOOKUP($A60,[16]Simple!$D$2:$I$2000,5,FALSE)),"0",VLOOKUP($A60,[16]Simple!$D$2:$I$2000,5,FALSE)))</f>
        <v>1.0444999999999999E-2</v>
      </c>
      <c r="T60" s="9">
        <f>VALUE(IF(ISERROR(VLOOKUP($A60,[17]Simple!$D$2:$I$2000,5,FALSE)),"0",VLOOKUP($A60,[17]Simple!$D$2:$I$2000,5,FALSE)))</f>
        <v>1.0442999999999999E-2</v>
      </c>
      <c r="U60" s="9">
        <f>VALUE(IF(ISERROR(VLOOKUP($A60,[18]Simple!$D$2:$I$2000,5,FALSE)),"0",VLOOKUP($A60,[18]Simple!$D$2:$I$2000,5,FALSE)))</f>
        <v>1.0444E-2</v>
      </c>
      <c r="V60" s="9">
        <f>VALUE(IF(ISERROR(VLOOKUP($A60,[19]Simple!$D$2:$I$2000,5,FALSE)),"0",VLOOKUP($A60,[19]Simple!$D$2:$I$2000,5,FALSE)))</f>
        <v>1.0442E-2</v>
      </c>
      <c r="W60" s="9">
        <f>VALUE(IF(ISERROR(VLOOKUP($A60,[20]Simple!$D$2:$I$2000,5,FALSE)),"0",VLOOKUP($A60,[20]Simple!$D$2:$I$2000,5,FALSE)))</f>
        <v>1.0441000000000001E-2</v>
      </c>
      <c r="X60" s="9">
        <f>VALUE(IF(ISERROR(VLOOKUP($A60,[21]Simple!$D$2:$I$2000,5,FALSE)),"0",VLOOKUP($A60,[21]Simple!$D$2:$I$2000,5,FALSE)))</f>
        <v>1.0444E-2</v>
      </c>
      <c r="Y60" s="9">
        <f>VALUE(IF(ISERROR(VLOOKUP($A60,[22]Simple!$D$2:$I$2000,5,FALSE)),"0",VLOOKUP($A60,[22]Simple!$D$2:$I$2000,5,FALSE)))</f>
        <v>1.0453E-2</v>
      </c>
      <c r="Z60" s="9">
        <f>VALUE(IF(ISERROR(VLOOKUP($A60,[23]Simple!$D$2:$I$2000,5,FALSE)),"0",VLOOKUP($A60,[23]Simple!$D$2:$I$2000,5,FALSE)))</f>
        <v>1.0441000000000001E-2</v>
      </c>
      <c r="AA60" s="9">
        <f>VALUE(IF(ISERROR(VLOOKUP($A60,[24]Simple!$D$2:$I$2000,5,FALSE)),"0",VLOOKUP($A60,[24]Simple!$D$2:$I$2000,5,FALSE)))</f>
        <v>1.0439E-2</v>
      </c>
      <c r="AB60" s="9">
        <f>VALUE(IF(ISERROR(VLOOKUP($A60,[25]Simple!$D$2:$I$2000,5,FALSE)),"0",VLOOKUP($A60,[25]Simple!$D$2:$I$2000,5,FALSE)))</f>
        <v>1.0454E-2</v>
      </c>
      <c r="AC60" s="9">
        <f>VALUE(IF(ISERROR(VLOOKUP($A60,[26]Simple!$D$2:$I$2000,5,FALSE)),"0",VLOOKUP($A60,[26]Simple!$D$2:$I$2000,5,FALSE)))</f>
        <v>1.0460000000000001E-2</v>
      </c>
      <c r="AD60" s="9">
        <f>VALUE(IF(ISERROR(VLOOKUP($A60,[27]Simple!$D$2:$I$2000,5,FALSE)),"0",VLOOKUP($A60,[27]Simple!$D$2:$I$2000,5,FALSE)))</f>
        <v>1.0461E-2</v>
      </c>
      <c r="AE60" s="9">
        <f>VALUE(IF(ISERROR(VLOOKUP($A60,[28]Simple!$D$2:$I$2000,5,FALSE)),"0",VLOOKUP($A60,[28]Simple!$D$2:$I$2000,5,FALSE)))</f>
        <v>1.0462000000000001E-2</v>
      </c>
      <c r="AF60" s="9">
        <f>VALUE(IF(ISERROR(VLOOKUP($A60,[29]Simple!$D$2:$I$2000,5,FALSE)),"0",VLOOKUP($A60,[29]Simple!$D$2:$I$2000,5,FALSE)))</f>
        <v>1.0461E-2</v>
      </c>
      <c r="AG60" s="9">
        <f>VALUE(IF(ISERROR(VLOOKUP($A60,[30]Simple!$D$2:$I$2000,5,FALSE)),"0",VLOOKUP($A60,[30]Simple!$D$2:$I$2000,5,FALSE)))</f>
        <v>1.0461E-2</v>
      </c>
      <c r="AH60" s="9">
        <f>VALUE(IF(ISERROR(VLOOKUP($A60,[31]Simple!$D$2:$I$2000,5,FALSE)),"0",VLOOKUP($A60,[31]Simple!$D$2:$I$2000,5,FALSE)))</f>
        <v>0</v>
      </c>
      <c r="AI60" s="5">
        <f t="shared" ca="1" si="2"/>
        <v>1.0453E-2</v>
      </c>
      <c r="AJ60" s="5">
        <f t="shared" si="4"/>
        <v>1.0458E-2</v>
      </c>
      <c r="AK60" s="5">
        <f t="shared" si="5"/>
        <v>1.0444E-2</v>
      </c>
      <c r="AL60" s="5">
        <f t="shared" ca="1" si="3"/>
        <v>1.0454E-2</v>
      </c>
    </row>
    <row r="61" spans="1:38" s="10" customFormat="1" ht="16.5" thickTop="1" thickBot="1">
      <c r="A61" s="4" t="s">
        <v>109</v>
      </c>
      <c r="B61" s="4" t="s">
        <v>87</v>
      </c>
      <c r="C61" s="4">
        <v>92</v>
      </c>
      <c r="D61" s="9">
        <f>VALUE(IF(ISERROR(VLOOKUP($A61,[1]Simple!$D$2:$I$2000,5,FALSE)),"0",VLOOKUP($A61,[1]Simple!$D$2:$I$2000,5,FALSE)))</f>
        <v>1.0458E-2</v>
      </c>
      <c r="E61" s="9">
        <f>VALUE(IF(ISERROR(VLOOKUP($A61,[2]Simple!$D$2:$I$2000,5,FALSE)),"0",VLOOKUP($A61,[2]Simple!$D$2:$I$2000,5,FALSE)))</f>
        <v>1.0459E-2</v>
      </c>
      <c r="F61" s="9">
        <f>VALUE(IF(ISERROR(VLOOKUP($A61,[3]Simple!$D$2:$I$2000,5,FALSE)),"0",VLOOKUP($A61,[3]Simple!$D$2:$I$2000,5,FALSE)))</f>
        <v>1.0459E-2</v>
      </c>
      <c r="G61" s="9">
        <f>VALUE(IF(ISERROR(VLOOKUP($A61,[4]Simple!$D$2:$I$2000,5,FALSE)),"0",VLOOKUP($A61,[4]Simple!$D$2:$I$2000,5,FALSE)))</f>
        <v>1.0459E-2</v>
      </c>
      <c r="H61" s="9">
        <f>VALUE(IF(ISERROR(VLOOKUP($A61,[5]Simple!$D$2:$I$2000,5,FALSE)),"0",VLOOKUP($A61,[5]Simple!$D$2:$I$2000,5,FALSE)))</f>
        <v>1.0459E-2</v>
      </c>
      <c r="I61" s="9">
        <f>VALUE(IF(ISERROR(VLOOKUP($A61,[6]Simple!$D$2:$I$2000,5,FALSE)),"0",VLOOKUP($A61,[6]Simple!$D$2:$I$2000,5,FALSE)))</f>
        <v>1.0459E-2</v>
      </c>
      <c r="J61" s="9">
        <f>VALUE(IF(ISERROR(VLOOKUP($A61,[7]Simple!$D$2:$I$2000,5,FALSE)),"0",VLOOKUP($A61,[7]Simple!$D$2:$I$2000,5,FALSE)))</f>
        <v>1.0466E-2</v>
      </c>
      <c r="K61" s="9">
        <f>VALUE(IF(ISERROR(VLOOKUP($A61,[8]Simple!$D$2:$I$2000,5,FALSE)),"0",VLOOKUP($A61,[8]Simple!$D$2:$I$2000,5,FALSE)))</f>
        <v>1.0466E-2</v>
      </c>
      <c r="L61" s="9">
        <f>VALUE(IF(ISERROR(VLOOKUP($A61,[9]Simple!$D$2:$I$2000,5,FALSE)),"0",VLOOKUP($A61,[9]Simple!$D$2:$I$2000,5,FALSE)))</f>
        <v>1.0459E-2</v>
      </c>
      <c r="M61" s="9">
        <f>VALUE(IF(ISERROR(VLOOKUP($A61,[10]Simple!$D$2:$I$2000,5,FALSE)),"0",VLOOKUP($A61,[10]Simple!$D$2:$I$2000,5,FALSE)))</f>
        <v>1.0437E-2</v>
      </c>
      <c r="N61" s="9">
        <f>VALUE(IF(ISERROR(VLOOKUP($A61,[11]Simple!$D$2:$I$2000,5,FALSE)),"0",VLOOKUP($A61,[11]Simple!$D$2:$I$2000,5,FALSE)))</f>
        <v>1.0448000000000001E-2</v>
      </c>
      <c r="O61" s="9">
        <f>VALUE(IF(ISERROR(VLOOKUP($A61,[12]Simple!$D$2:$I$2000,5,FALSE)),"0",VLOOKUP($A61,[12]Simple!$D$2:$I$2000,5,FALSE)))</f>
        <v>1.0458E-2</v>
      </c>
      <c r="P61" s="9">
        <f>VALUE(IF(ISERROR(VLOOKUP($A61,[13]Simple!$D$2:$I$2000,5,FALSE)),"0",VLOOKUP($A61,[13]Simple!$D$2:$I$2000,5,FALSE)))</f>
        <v>1.0453E-2</v>
      </c>
      <c r="Q61" s="9">
        <f>VALUE(IF(ISERROR(VLOOKUP($A61,[14]Simple!$D$2:$I$2000,5,FALSE)),"0",VLOOKUP($A61,[14]Simple!$D$2:$I$2000,5,FALSE)))</f>
        <v>1.0455000000000001E-2</v>
      </c>
      <c r="R61" s="9">
        <f>VALUE(IF(ISERROR(VLOOKUP($A61,[15]Simple!$D$2:$I$2000,5,FALSE)),"0",VLOOKUP($A61,[15]Simple!$D$2:$I$2000,5,FALSE)))</f>
        <v>1.0449999999999999E-2</v>
      </c>
      <c r="S61" s="9">
        <f>VALUE(IF(ISERROR(VLOOKUP($A61,[16]Simple!$D$2:$I$2000,5,FALSE)),"0",VLOOKUP($A61,[16]Simple!$D$2:$I$2000,5,FALSE)))</f>
        <v>1.0444999999999999E-2</v>
      </c>
      <c r="T61" s="9">
        <f>VALUE(IF(ISERROR(VLOOKUP($A61,[17]Simple!$D$2:$I$2000,5,FALSE)),"0",VLOOKUP($A61,[17]Simple!$D$2:$I$2000,5,FALSE)))</f>
        <v>1.0442999999999999E-2</v>
      </c>
      <c r="U61" s="9">
        <f>VALUE(IF(ISERROR(VLOOKUP($A61,[18]Simple!$D$2:$I$2000,5,FALSE)),"0",VLOOKUP($A61,[18]Simple!$D$2:$I$2000,5,FALSE)))</f>
        <v>1.0444E-2</v>
      </c>
      <c r="V61" s="9">
        <f>VALUE(IF(ISERROR(VLOOKUP($A61,[19]Simple!$D$2:$I$2000,5,FALSE)),"0",VLOOKUP($A61,[19]Simple!$D$2:$I$2000,5,FALSE)))</f>
        <v>1.0442E-2</v>
      </c>
      <c r="W61" s="9">
        <f>VALUE(IF(ISERROR(VLOOKUP($A61,[20]Simple!$D$2:$I$2000,5,FALSE)),"0",VLOOKUP($A61,[20]Simple!$D$2:$I$2000,5,FALSE)))</f>
        <v>1.0441000000000001E-2</v>
      </c>
      <c r="X61" s="9">
        <f>VALUE(IF(ISERROR(VLOOKUP($A61,[21]Simple!$D$2:$I$2000,5,FALSE)),"0",VLOOKUP($A61,[21]Simple!$D$2:$I$2000,5,FALSE)))</f>
        <v>1.0444E-2</v>
      </c>
      <c r="Y61" s="9">
        <f>VALUE(IF(ISERROR(VLOOKUP($A61,[22]Simple!$D$2:$I$2000,5,FALSE)),"0",VLOOKUP($A61,[22]Simple!$D$2:$I$2000,5,FALSE)))</f>
        <v>1.0453E-2</v>
      </c>
      <c r="Z61" s="9">
        <f>VALUE(IF(ISERROR(VLOOKUP($A61,[23]Simple!$D$2:$I$2000,5,FALSE)),"0",VLOOKUP($A61,[23]Simple!$D$2:$I$2000,5,FALSE)))</f>
        <v>1.0441000000000001E-2</v>
      </c>
      <c r="AA61" s="9">
        <f>VALUE(IF(ISERROR(VLOOKUP($A61,[24]Simple!$D$2:$I$2000,5,FALSE)),"0",VLOOKUP($A61,[24]Simple!$D$2:$I$2000,5,FALSE)))</f>
        <v>1.0439E-2</v>
      </c>
      <c r="AB61" s="9">
        <f>VALUE(IF(ISERROR(VLOOKUP($A61,[25]Simple!$D$2:$I$2000,5,FALSE)),"0",VLOOKUP($A61,[25]Simple!$D$2:$I$2000,5,FALSE)))</f>
        <v>1.0454E-2</v>
      </c>
      <c r="AC61" s="9">
        <f>VALUE(IF(ISERROR(VLOOKUP($A61,[26]Simple!$D$2:$I$2000,5,FALSE)),"0",VLOOKUP($A61,[26]Simple!$D$2:$I$2000,5,FALSE)))</f>
        <v>1.0460000000000001E-2</v>
      </c>
      <c r="AD61" s="9">
        <f>VALUE(IF(ISERROR(VLOOKUP($A61,[27]Simple!$D$2:$I$2000,5,FALSE)),"0",VLOOKUP($A61,[27]Simple!$D$2:$I$2000,5,FALSE)))</f>
        <v>1.0461E-2</v>
      </c>
      <c r="AE61" s="9">
        <f>VALUE(IF(ISERROR(VLOOKUP($A61,[28]Simple!$D$2:$I$2000,5,FALSE)),"0",VLOOKUP($A61,[28]Simple!$D$2:$I$2000,5,FALSE)))</f>
        <v>1.0462000000000001E-2</v>
      </c>
      <c r="AF61" s="9">
        <f>VALUE(IF(ISERROR(VLOOKUP($A61,[29]Simple!$D$2:$I$2000,5,FALSE)),"0",VLOOKUP($A61,[29]Simple!$D$2:$I$2000,5,FALSE)))</f>
        <v>1.0461E-2</v>
      </c>
      <c r="AG61" s="9">
        <f>VALUE(IF(ISERROR(VLOOKUP($A61,[30]Simple!$D$2:$I$2000,5,FALSE)),"0",VLOOKUP($A61,[30]Simple!$D$2:$I$2000,5,FALSE)))</f>
        <v>1.0461E-2</v>
      </c>
      <c r="AH61" s="9">
        <f>VALUE(IF(ISERROR(VLOOKUP($A61,[31]Simple!$D$2:$I$2000,5,FALSE)),"0",VLOOKUP($A61,[31]Simple!$D$2:$I$2000,5,FALSE)))</f>
        <v>0</v>
      </c>
      <c r="AI61" s="5">
        <f t="shared" ca="1" si="2"/>
        <v>1.0453E-2</v>
      </c>
      <c r="AJ61" s="5">
        <f t="shared" si="4"/>
        <v>1.0458E-2</v>
      </c>
      <c r="AK61" s="5">
        <f t="shared" si="5"/>
        <v>1.0444E-2</v>
      </c>
      <c r="AL61" s="5">
        <f t="shared" ca="1" si="3"/>
        <v>1.0454E-2</v>
      </c>
    </row>
    <row r="62" spans="1:38" s="10" customFormat="1" ht="16.5" thickTop="1" thickBot="1">
      <c r="A62" s="4" t="s">
        <v>109</v>
      </c>
      <c r="B62" s="4" t="s">
        <v>48</v>
      </c>
      <c r="C62" s="4">
        <v>92</v>
      </c>
      <c r="D62" s="9">
        <f>VALUE(IF(ISERROR(VLOOKUP($A62,[1]Simple!$D$2:$I$2000,5,FALSE)),"0",VLOOKUP($A62,[1]Simple!$D$2:$I$2000,5,FALSE)))</f>
        <v>1.0458E-2</v>
      </c>
      <c r="E62" s="9">
        <f>VALUE(IF(ISERROR(VLOOKUP($A62,[2]Simple!$D$2:$I$2000,5,FALSE)),"0",VLOOKUP($A62,[2]Simple!$D$2:$I$2000,5,FALSE)))</f>
        <v>1.0459E-2</v>
      </c>
      <c r="F62" s="9">
        <f>VALUE(IF(ISERROR(VLOOKUP($A62,[3]Simple!$D$2:$I$2000,5,FALSE)),"0",VLOOKUP($A62,[3]Simple!$D$2:$I$2000,5,FALSE)))</f>
        <v>1.0459E-2</v>
      </c>
      <c r="G62" s="9">
        <f>VALUE(IF(ISERROR(VLOOKUP($A62,[4]Simple!$D$2:$I$2000,5,FALSE)),"0",VLOOKUP($A62,[4]Simple!$D$2:$I$2000,5,FALSE)))</f>
        <v>1.0459E-2</v>
      </c>
      <c r="H62" s="9">
        <f>VALUE(IF(ISERROR(VLOOKUP($A62,[5]Simple!$D$2:$I$2000,5,FALSE)),"0",VLOOKUP($A62,[5]Simple!$D$2:$I$2000,5,FALSE)))</f>
        <v>1.0459E-2</v>
      </c>
      <c r="I62" s="9">
        <f>VALUE(IF(ISERROR(VLOOKUP($A62,[6]Simple!$D$2:$I$2000,5,FALSE)),"0",VLOOKUP($A62,[6]Simple!$D$2:$I$2000,5,FALSE)))</f>
        <v>1.0459E-2</v>
      </c>
      <c r="J62" s="9">
        <f>VALUE(IF(ISERROR(VLOOKUP($A62,[7]Simple!$D$2:$I$2000,5,FALSE)),"0",VLOOKUP($A62,[7]Simple!$D$2:$I$2000,5,FALSE)))</f>
        <v>1.0466E-2</v>
      </c>
      <c r="K62" s="9">
        <f>VALUE(IF(ISERROR(VLOOKUP($A62,[8]Simple!$D$2:$I$2000,5,FALSE)),"0",VLOOKUP($A62,[8]Simple!$D$2:$I$2000,5,FALSE)))</f>
        <v>1.0466E-2</v>
      </c>
      <c r="L62" s="9">
        <f>VALUE(IF(ISERROR(VLOOKUP($A62,[9]Simple!$D$2:$I$2000,5,FALSE)),"0",VLOOKUP($A62,[9]Simple!$D$2:$I$2000,5,FALSE)))</f>
        <v>1.0459E-2</v>
      </c>
      <c r="M62" s="9">
        <f>VALUE(IF(ISERROR(VLOOKUP($A62,[10]Simple!$D$2:$I$2000,5,FALSE)),"0",VLOOKUP($A62,[10]Simple!$D$2:$I$2000,5,FALSE)))</f>
        <v>1.0437E-2</v>
      </c>
      <c r="N62" s="9">
        <f>VALUE(IF(ISERROR(VLOOKUP($A62,[11]Simple!$D$2:$I$2000,5,FALSE)),"0",VLOOKUP($A62,[11]Simple!$D$2:$I$2000,5,FALSE)))</f>
        <v>1.0448000000000001E-2</v>
      </c>
      <c r="O62" s="9">
        <f>VALUE(IF(ISERROR(VLOOKUP($A62,[12]Simple!$D$2:$I$2000,5,FALSE)),"0",VLOOKUP($A62,[12]Simple!$D$2:$I$2000,5,FALSE)))</f>
        <v>1.0458E-2</v>
      </c>
      <c r="P62" s="9">
        <f>VALUE(IF(ISERROR(VLOOKUP($A62,[13]Simple!$D$2:$I$2000,5,FALSE)),"0",VLOOKUP($A62,[13]Simple!$D$2:$I$2000,5,FALSE)))</f>
        <v>1.0453E-2</v>
      </c>
      <c r="Q62" s="9">
        <f>VALUE(IF(ISERROR(VLOOKUP($A62,[14]Simple!$D$2:$I$2000,5,FALSE)),"0",VLOOKUP($A62,[14]Simple!$D$2:$I$2000,5,FALSE)))</f>
        <v>1.0455000000000001E-2</v>
      </c>
      <c r="R62" s="9">
        <f>VALUE(IF(ISERROR(VLOOKUP($A62,[15]Simple!$D$2:$I$2000,5,FALSE)),"0",VLOOKUP($A62,[15]Simple!$D$2:$I$2000,5,FALSE)))</f>
        <v>1.0449999999999999E-2</v>
      </c>
      <c r="S62" s="9">
        <f>VALUE(IF(ISERROR(VLOOKUP($A62,[16]Simple!$D$2:$I$2000,5,FALSE)),"0",VLOOKUP($A62,[16]Simple!$D$2:$I$2000,5,FALSE)))</f>
        <v>1.0444999999999999E-2</v>
      </c>
      <c r="T62" s="9">
        <f>VALUE(IF(ISERROR(VLOOKUP($A62,[17]Simple!$D$2:$I$2000,5,FALSE)),"0",VLOOKUP($A62,[17]Simple!$D$2:$I$2000,5,FALSE)))</f>
        <v>1.0442999999999999E-2</v>
      </c>
      <c r="U62" s="9">
        <f>VALUE(IF(ISERROR(VLOOKUP($A62,[18]Simple!$D$2:$I$2000,5,FALSE)),"0",VLOOKUP($A62,[18]Simple!$D$2:$I$2000,5,FALSE)))</f>
        <v>1.0444E-2</v>
      </c>
      <c r="V62" s="9">
        <f>VALUE(IF(ISERROR(VLOOKUP($A62,[19]Simple!$D$2:$I$2000,5,FALSE)),"0",VLOOKUP($A62,[19]Simple!$D$2:$I$2000,5,FALSE)))</f>
        <v>1.0442E-2</v>
      </c>
      <c r="W62" s="9">
        <f>VALUE(IF(ISERROR(VLOOKUP($A62,[20]Simple!$D$2:$I$2000,5,FALSE)),"0",VLOOKUP($A62,[20]Simple!$D$2:$I$2000,5,FALSE)))</f>
        <v>1.0441000000000001E-2</v>
      </c>
      <c r="X62" s="9">
        <f>VALUE(IF(ISERROR(VLOOKUP($A62,[21]Simple!$D$2:$I$2000,5,FALSE)),"0",VLOOKUP($A62,[21]Simple!$D$2:$I$2000,5,FALSE)))</f>
        <v>1.0444E-2</v>
      </c>
      <c r="Y62" s="9">
        <f>VALUE(IF(ISERROR(VLOOKUP($A62,[22]Simple!$D$2:$I$2000,5,FALSE)),"0",VLOOKUP($A62,[22]Simple!$D$2:$I$2000,5,FALSE)))</f>
        <v>1.0453E-2</v>
      </c>
      <c r="Z62" s="9">
        <f>VALUE(IF(ISERROR(VLOOKUP($A62,[23]Simple!$D$2:$I$2000,5,FALSE)),"0",VLOOKUP($A62,[23]Simple!$D$2:$I$2000,5,FALSE)))</f>
        <v>1.0441000000000001E-2</v>
      </c>
      <c r="AA62" s="9">
        <f>VALUE(IF(ISERROR(VLOOKUP($A62,[24]Simple!$D$2:$I$2000,5,FALSE)),"0",VLOOKUP($A62,[24]Simple!$D$2:$I$2000,5,FALSE)))</f>
        <v>1.0439E-2</v>
      </c>
      <c r="AB62" s="9">
        <f>VALUE(IF(ISERROR(VLOOKUP($A62,[25]Simple!$D$2:$I$2000,5,FALSE)),"0",VLOOKUP($A62,[25]Simple!$D$2:$I$2000,5,FALSE)))</f>
        <v>1.0454E-2</v>
      </c>
      <c r="AC62" s="9">
        <f>VALUE(IF(ISERROR(VLOOKUP($A62,[26]Simple!$D$2:$I$2000,5,FALSE)),"0",VLOOKUP($A62,[26]Simple!$D$2:$I$2000,5,FALSE)))</f>
        <v>1.0460000000000001E-2</v>
      </c>
      <c r="AD62" s="9">
        <f>VALUE(IF(ISERROR(VLOOKUP($A62,[27]Simple!$D$2:$I$2000,5,FALSE)),"0",VLOOKUP($A62,[27]Simple!$D$2:$I$2000,5,FALSE)))</f>
        <v>1.0461E-2</v>
      </c>
      <c r="AE62" s="9">
        <f>VALUE(IF(ISERROR(VLOOKUP($A62,[28]Simple!$D$2:$I$2000,5,FALSE)),"0",VLOOKUP($A62,[28]Simple!$D$2:$I$2000,5,FALSE)))</f>
        <v>1.0462000000000001E-2</v>
      </c>
      <c r="AF62" s="9">
        <f>VALUE(IF(ISERROR(VLOOKUP($A62,[29]Simple!$D$2:$I$2000,5,FALSE)),"0",VLOOKUP($A62,[29]Simple!$D$2:$I$2000,5,FALSE)))</f>
        <v>1.0461E-2</v>
      </c>
      <c r="AG62" s="9">
        <f>VALUE(IF(ISERROR(VLOOKUP($A62,[30]Simple!$D$2:$I$2000,5,FALSE)),"0",VLOOKUP($A62,[30]Simple!$D$2:$I$2000,5,FALSE)))</f>
        <v>1.0461E-2</v>
      </c>
      <c r="AH62" s="9">
        <f>VALUE(IF(ISERROR(VLOOKUP($A62,[31]Simple!$D$2:$I$2000,5,FALSE)),"0",VLOOKUP($A62,[31]Simple!$D$2:$I$2000,5,FALSE)))</f>
        <v>0</v>
      </c>
      <c r="AI62" s="5">
        <f t="shared" ca="1" si="2"/>
        <v>1.0453E-2</v>
      </c>
      <c r="AJ62" s="5">
        <f t="shared" si="4"/>
        <v>1.0458E-2</v>
      </c>
      <c r="AK62" s="5">
        <f t="shared" si="5"/>
        <v>1.0444E-2</v>
      </c>
      <c r="AL62" s="5">
        <f t="shared" ca="1" si="3"/>
        <v>1.0454E-2</v>
      </c>
    </row>
    <row r="63" spans="1:38" s="10" customFormat="1" ht="16.5" thickTop="1" thickBot="1">
      <c r="A63" s="4" t="s">
        <v>109</v>
      </c>
      <c r="B63" s="4" t="s">
        <v>88</v>
      </c>
      <c r="C63" s="4">
        <v>92</v>
      </c>
      <c r="D63" s="9">
        <f>VALUE(IF(ISERROR(VLOOKUP($A63,[1]Simple!$D$2:$I$2000,5,FALSE)),"0",VLOOKUP($A63,[1]Simple!$D$2:$I$2000,5,FALSE)))</f>
        <v>1.0458E-2</v>
      </c>
      <c r="E63" s="9">
        <f>VALUE(IF(ISERROR(VLOOKUP($A63,[2]Simple!$D$2:$I$2000,5,FALSE)),"0",VLOOKUP($A63,[2]Simple!$D$2:$I$2000,5,FALSE)))</f>
        <v>1.0459E-2</v>
      </c>
      <c r="F63" s="9">
        <f>VALUE(IF(ISERROR(VLOOKUP($A63,[3]Simple!$D$2:$I$2000,5,FALSE)),"0",VLOOKUP($A63,[3]Simple!$D$2:$I$2000,5,FALSE)))</f>
        <v>1.0459E-2</v>
      </c>
      <c r="G63" s="9">
        <f>VALUE(IF(ISERROR(VLOOKUP($A63,[4]Simple!$D$2:$I$2000,5,FALSE)),"0",VLOOKUP($A63,[4]Simple!$D$2:$I$2000,5,FALSE)))</f>
        <v>1.0459E-2</v>
      </c>
      <c r="H63" s="9">
        <f>VALUE(IF(ISERROR(VLOOKUP($A63,[5]Simple!$D$2:$I$2000,5,FALSE)),"0",VLOOKUP($A63,[5]Simple!$D$2:$I$2000,5,FALSE)))</f>
        <v>1.0459E-2</v>
      </c>
      <c r="I63" s="9">
        <f>VALUE(IF(ISERROR(VLOOKUP($A63,[6]Simple!$D$2:$I$2000,5,FALSE)),"0",VLOOKUP($A63,[6]Simple!$D$2:$I$2000,5,FALSE)))</f>
        <v>1.0459E-2</v>
      </c>
      <c r="J63" s="9">
        <f>VALUE(IF(ISERROR(VLOOKUP($A63,[7]Simple!$D$2:$I$2000,5,FALSE)),"0",VLOOKUP($A63,[7]Simple!$D$2:$I$2000,5,FALSE)))</f>
        <v>1.0466E-2</v>
      </c>
      <c r="K63" s="9">
        <f>VALUE(IF(ISERROR(VLOOKUP($A63,[8]Simple!$D$2:$I$2000,5,FALSE)),"0",VLOOKUP($A63,[8]Simple!$D$2:$I$2000,5,FALSE)))</f>
        <v>1.0466E-2</v>
      </c>
      <c r="L63" s="9">
        <f>VALUE(IF(ISERROR(VLOOKUP($A63,[9]Simple!$D$2:$I$2000,5,FALSE)),"0",VLOOKUP($A63,[9]Simple!$D$2:$I$2000,5,FALSE)))</f>
        <v>1.0459E-2</v>
      </c>
      <c r="M63" s="9">
        <f>VALUE(IF(ISERROR(VLOOKUP($A63,[10]Simple!$D$2:$I$2000,5,FALSE)),"0",VLOOKUP($A63,[10]Simple!$D$2:$I$2000,5,FALSE)))</f>
        <v>1.0437E-2</v>
      </c>
      <c r="N63" s="9">
        <f>VALUE(IF(ISERROR(VLOOKUP($A63,[11]Simple!$D$2:$I$2000,5,FALSE)),"0",VLOOKUP($A63,[11]Simple!$D$2:$I$2000,5,FALSE)))</f>
        <v>1.0448000000000001E-2</v>
      </c>
      <c r="O63" s="9">
        <f>VALUE(IF(ISERROR(VLOOKUP($A63,[12]Simple!$D$2:$I$2000,5,FALSE)),"0",VLOOKUP($A63,[12]Simple!$D$2:$I$2000,5,FALSE)))</f>
        <v>1.0458E-2</v>
      </c>
      <c r="P63" s="9">
        <f>VALUE(IF(ISERROR(VLOOKUP($A63,[13]Simple!$D$2:$I$2000,5,FALSE)),"0",VLOOKUP($A63,[13]Simple!$D$2:$I$2000,5,FALSE)))</f>
        <v>1.0453E-2</v>
      </c>
      <c r="Q63" s="9">
        <f>VALUE(IF(ISERROR(VLOOKUP($A63,[14]Simple!$D$2:$I$2000,5,FALSE)),"0",VLOOKUP($A63,[14]Simple!$D$2:$I$2000,5,FALSE)))</f>
        <v>1.0455000000000001E-2</v>
      </c>
      <c r="R63" s="9">
        <f>VALUE(IF(ISERROR(VLOOKUP($A63,[15]Simple!$D$2:$I$2000,5,FALSE)),"0",VLOOKUP($A63,[15]Simple!$D$2:$I$2000,5,FALSE)))</f>
        <v>1.0449999999999999E-2</v>
      </c>
      <c r="S63" s="9">
        <f>VALUE(IF(ISERROR(VLOOKUP($A63,[16]Simple!$D$2:$I$2000,5,FALSE)),"0",VLOOKUP($A63,[16]Simple!$D$2:$I$2000,5,FALSE)))</f>
        <v>1.0444999999999999E-2</v>
      </c>
      <c r="T63" s="9">
        <f>VALUE(IF(ISERROR(VLOOKUP($A63,[17]Simple!$D$2:$I$2000,5,FALSE)),"0",VLOOKUP($A63,[17]Simple!$D$2:$I$2000,5,FALSE)))</f>
        <v>1.0442999999999999E-2</v>
      </c>
      <c r="U63" s="9">
        <f>VALUE(IF(ISERROR(VLOOKUP($A63,[18]Simple!$D$2:$I$2000,5,FALSE)),"0",VLOOKUP($A63,[18]Simple!$D$2:$I$2000,5,FALSE)))</f>
        <v>1.0444E-2</v>
      </c>
      <c r="V63" s="9">
        <f>VALUE(IF(ISERROR(VLOOKUP($A63,[19]Simple!$D$2:$I$2000,5,FALSE)),"0",VLOOKUP($A63,[19]Simple!$D$2:$I$2000,5,FALSE)))</f>
        <v>1.0442E-2</v>
      </c>
      <c r="W63" s="9">
        <f>VALUE(IF(ISERROR(VLOOKUP($A63,[20]Simple!$D$2:$I$2000,5,FALSE)),"0",VLOOKUP($A63,[20]Simple!$D$2:$I$2000,5,FALSE)))</f>
        <v>1.0441000000000001E-2</v>
      </c>
      <c r="X63" s="9">
        <f>VALUE(IF(ISERROR(VLOOKUP($A63,[21]Simple!$D$2:$I$2000,5,FALSE)),"0",VLOOKUP($A63,[21]Simple!$D$2:$I$2000,5,FALSE)))</f>
        <v>1.0444E-2</v>
      </c>
      <c r="Y63" s="9">
        <f>VALUE(IF(ISERROR(VLOOKUP($A63,[22]Simple!$D$2:$I$2000,5,FALSE)),"0",VLOOKUP($A63,[22]Simple!$D$2:$I$2000,5,FALSE)))</f>
        <v>1.0453E-2</v>
      </c>
      <c r="Z63" s="9">
        <f>VALUE(IF(ISERROR(VLOOKUP($A63,[23]Simple!$D$2:$I$2000,5,FALSE)),"0",VLOOKUP($A63,[23]Simple!$D$2:$I$2000,5,FALSE)))</f>
        <v>1.0441000000000001E-2</v>
      </c>
      <c r="AA63" s="9">
        <f>VALUE(IF(ISERROR(VLOOKUP($A63,[24]Simple!$D$2:$I$2000,5,FALSE)),"0",VLOOKUP($A63,[24]Simple!$D$2:$I$2000,5,FALSE)))</f>
        <v>1.0439E-2</v>
      </c>
      <c r="AB63" s="9">
        <f>VALUE(IF(ISERROR(VLOOKUP($A63,[25]Simple!$D$2:$I$2000,5,FALSE)),"0",VLOOKUP($A63,[25]Simple!$D$2:$I$2000,5,FALSE)))</f>
        <v>1.0454E-2</v>
      </c>
      <c r="AC63" s="9">
        <f>VALUE(IF(ISERROR(VLOOKUP($A63,[26]Simple!$D$2:$I$2000,5,FALSE)),"0",VLOOKUP($A63,[26]Simple!$D$2:$I$2000,5,FALSE)))</f>
        <v>1.0460000000000001E-2</v>
      </c>
      <c r="AD63" s="9">
        <f>VALUE(IF(ISERROR(VLOOKUP($A63,[27]Simple!$D$2:$I$2000,5,FALSE)),"0",VLOOKUP($A63,[27]Simple!$D$2:$I$2000,5,FALSE)))</f>
        <v>1.0461E-2</v>
      </c>
      <c r="AE63" s="9">
        <f>VALUE(IF(ISERROR(VLOOKUP($A63,[28]Simple!$D$2:$I$2000,5,FALSE)),"0",VLOOKUP($A63,[28]Simple!$D$2:$I$2000,5,FALSE)))</f>
        <v>1.0462000000000001E-2</v>
      </c>
      <c r="AF63" s="9">
        <f>VALUE(IF(ISERROR(VLOOKUP($A63,[29]Simple!$D$2:$I$2000,5,FALSE)),"0",VLOOKUP($A63,[29]Simple!$D$2:$I$2000,5,FALSE)))</f>
        <v>1.0461E-2</v>
      </c>
      <c r="AG63" s="9">
        <f>VALUE(IF(ISERROR(VLOOKUP($A63,[30]Simple!$D$2:$I$2000,5,FALSE)),"0",VLOOKUP($A63,[30]Simple!$D$2:$I$2000,5,FALSE)))</f>
        <v>1.0461E-2</v>
      </c>
      <c r="AH63" s="9">
        <f>VALUE(IF(ISERROR(VLOOKUP($A63,[31]Simple!$D$2:$I$2000,5,FALSE)),"0",VLOOKUP($A63,[31]Simple!$D$2:$I$2000,5,FALSE)))</f>
        <v>0</v>
      </c>
      <c r="AI63" s="5">
        <f t="shared" ca="1" si="2"/>
        <v>1.0453E-2</v>
      </c>
      <c r="AJ63" s="5">
        <f t="shared" si="4"/>
        <v>1.0458E-2</v>
      </c>
      <c r="AK63" s="5">
        <f t="shared" si="5"/>
        <v>1.0444E-2</v>
      </c>
      <c r="AL63" s="5">
        <f t="shared" ca="1" si="3"/>
        <v>1.0454E-2</v>
      </c>
    </row>
    <row r="64" spans="1:38" s="10" customFormat="1" ht="16.5" thickTop="1" thickBot="1">
      <c r="A64" s="4" t="s">
        <v>109</v>
      </c>
      <c r="B64" s="4" t="s">
        <v>89</v>
      </c>
      <c r="C64" s="4">
        <v>92</v>
      </c>
      <c r="D64" s="9">
        <f>VALUE(IF(ISERROR(VLOOKUP($A64,[1]Simple!$D$2:$I$2000,5,FALSE)),"0",VLOOKUP($A64,[1]Simple!$D$2:$I$2000,5,FALSE)))</f>
        <v>1.0458E-2</v>
      </c>
      <c r="E64" s="9">
        <f>VALUE(IF(ISERROR(VLOOKUP($A64,[2]Simple!$D$2:$I$2000,5,FALSE)),"0",VLOOKUP($A64,[2]Simple!$D$2:$I$2000,5,FALSE)))</f>
        <v>1.0459E-2</v>
      </c>
      <c r="F64" s="9">
        <f>VALUE(IF(ISERROR(VLOOKUP($A64,[3]Simple!$D$2:$I$2000,5,FALSE)),"0",VLOOKUP($A64,[3]Simple!$D$2:$I$2000,5,FALSE)))</f>
        <v>1.0459E-2</v>
      </c>
      <c r="G64" s="9">
        <f>VALUE(IF(ISERROR(VLOOKUP($A64,[4]Simple!$D$2:$I$2000,5,FALSE)),"0",VLOOKUP($A64,[4]Simple!$D$2:$I$2000,5,FALSE)))</f>
        <v>1.0459E-2</v>
      </c>
      <c r="H64" s="9">
        <f>VALUE(IF(ISERROR(VLOOKUP($A64,[5]Simple!$D$2:$I$2000,5,FALSE)),"0",VLOOKUP($A64,[5]Simple!$D$2:$I$2000,5,FALSE)))</f>
        <v>1.0459E-2</v>
      </c>
      <c r="I64" s="9">
        <f>VALUE(IF(ISERROR(VLOOKUP($A64,[6]Simple!$D$2:$I$2000,5,FALSE)),"0",VLOOKUP($A64,[6]Simple!$D$2:$I$2000,5,FALSE)))</f>
        <v>1.0459E-2</v>
      </c>
      <c r="J64" s="9">
        <f>VALUE(IF(ISERROR(VLOOKUP($A64,[7]Simple!$D$2:$I$2000,5,FALSE)),"0",VLOOKUP($A64,[7]Simple!$D$2:$I$2000,5,FALSE)))</f>
        <v>1.0466E-2</v>
      </c>
      <c r="K64" s="9">
        <f>VALUE(IF(ISERROR(VLOOKUP($A64,[8]Simple!$D$2:$I$2000,5,FALSE)),"0",VLOOKUP($A64,[8]Simple!$D$2:$I$2000,5,FALSE)))</f>
        <v>1.0466E-2</v>
      </c>
      <c r="L64" s="9">
        <f>VALUE(IF(ISERROR(VLOOKUP($A64,[9]Simple!$D$2:$I$2000,5,FALSE)),"0",VLOOKUP($A64,[9]Simple!$D$2:$I$2000,5,FALSE)))</f>
        <v>1.0459E-2</v>
      </c>
      <c r="M64" s="9">
        <f>VALUE(IF(ISERROR(VLOOKUP($A64,[10]Simple!$D$2:$I$2000,5,FALSE)),"0",VLOOKUP($A64,[10]Simple!$D$2:$I$2000,5,FALSE)))</f>
        <v>1.0437E-2</v>
      </c>
      <c r="N64" s="9">
        <f>VALUE(IF(ISERROR(VLOOKUP($A64,[11]Simple!$D$2:$I$2000,5,FALSE)),"0",VLOOKUP($A64,[11]Simple!$D$2:$I$2000,5,FALSE)))</f>
        <v>1.0448000000000001E-2</v>
      </c>
      <c r="O64" s="9">
        <f>VALUE(IF(ISERROR(VLOOKUP($A64,[12]Simple!$D$2:$I$2000,5,FALSE)),"0",VLOOKUP($A64,[12]Simple!$D$2:$I$2000,5,FALSE)))</f>
        <v>1.0458E-2</v>
      </c>
      <c r="P64" s="9">
        <f>VALUE(IF(ISERROR(VLOOKUP($A64,[13]Simple!$D$2:$I$2000,5,FALSE)),"0",VLOOKUP($A64,[13]Simple!$D$2:$I$2000,5,FALSE)))</f>
        <v>1.0453E-2</v>
      </c>
      <c r="Q64" s="9">
        <f>VALUE(IF(ISERROR(VLOOKUP($A64,[14]Simple!$D$2:$I$2000,5,FALSE)),"0",VLOOKUP($A64,[14]Simple!$D$2:$I$2000,5,FALSE)))</f>
        <v>1.0455000000000001E-2</v>
      </c>
      <c r="R64" s="9">
        <f>VALUE(IF(ISERROR(VLOOKUP($A64,[15]Simple!$D$2:$I$2000,5,FALSE)),"0",VLOOKUP($A64,[15]Simple!$D$2:$I$2000,5,FALSE)))</f>
        <v>1.0449999999999999E-2</v>
      </c>
      <c r="S64" s="9">
        <f>VALUE(IF(ISERROR(VLOOKUP($A64,[16]Simple!$D$2:$I$2000,5,FALSE)),"0",VLOOKUP($A64,[16]Simple!$D$2:$I$2000,5,FALSE)))</f>
        <v>1.0444999999999999E-2</v>
      </c>
      <c r="T64" s="9">
        <f>VALUE(IF(ISERROR(VLOOKUP($A64,[17]Simple!$D$2:$I$2000,5,FALSE)),"0",VLOOKUP($A64,[17]Simple!$D$2:$I$2000,5,FALSE)))</f>
        <v>1.0442999999999999E-2</v>
      </c>
      <c r="U64" s="9">
        <f>VALUE(IF(ISERROR(VLOOKUP($A64,[18]Simple!$D$2:$I$2000,5,FALSE)),"0",VLOOKUP($A64,[18]Simple!$D$2:$I$2000,5,FALSE)))</f>
        <v>1.0444E-2</v>
      </c>
      <c r="V64" s="9">
        <f>VALUE(IF(ISERROR(VLOOKUP($A64,[19]Simple!$D$2:$I$2000,5,FALSE)),"0",VLOOKUP($A64,[19]Simple!$D$2:$I$2000,5,FALSE)))</f>
        <v>1.0442E-2</v>
      </c>
      <c r="W64" s="9">
        <f>VALUE(IF(ISERROR(VLOOKUP($A64,[20]Simple!$D$2:$I$2000,5,FALSE)),"0",VLOOKUP($A64,[20]Simple!$D$2:$I$2000,5,FALSE)))</f>
        <v>1.0441000000000001E-2</v>
      </c>
      <c r="X64" s="9">
        <f>VALUE(IF(ISERROR(VLOOKUP($A64,[21]Simple!$D$2:$I$2000,5,FALSE)),"0",VLOOKUP($A64,[21]Simple!$D$2:$I$2000,5,FALSE)))</f>
        <v>1.0444E-2</v>
      </c>
      <c r="Y64" s="9">
        <f>VALUE(IF(ISERROR(VLOOKUP($A64,[22]Simple!$D$2:$I$2000,5,FALSE)),"0",VLOOKUP($A64,[22]Simple!$D$2:$I$2000,5,FALSE)))</f>
        <v>1.0453E-2</v>
      </c>
      <c r="Z64" s="9">
        <f>VALUE(IF(ISERROR(VLOOKUP($A64,[23]Simple!$D$2:$I$2000,5,FALSE)),"0",VLOOKUP($A64,[23]Simple!$D$2:$I$2000,5,FALSE)))</f>
        <v>1.0441000000000001E-2</v>
      </c>
      <c r="AA64" s="9">
        <f>VALUE(IF(ISERROR(VLOOKUP($A64,[24]Simple!$D$2:$I$2000,5,FALSE)),"0",VLOOKUP($A64,[24]Simple!$D$2:$I$2000,5,FALSE)))</f>
        <v>1.0439E-2</v>
      </c>
      <c r="AB64" s="9">
        <f>VALUE(IF(ISERROR(VLOOKUP($A64,[25]Simple!$D$2:$I$2000,5,FALSE)),"0",VLOOKUP($A64,[25]Simple!$D$2:$I$2000,5,FALSE)))</f>
        <v>1.0454E-2</v>
      </c>
      <c r="AC64" s="9">
        <f>VALUE(IF(ISERROR(VLOOKUP($A64,[26]Simple!$D$2:$I$2000,5,FALSE)),"0",VLOOKUP($A64,[26]Simple!$D$2:$I$2000,5,FALSE)))</f>
        <v>1.0460000000000001E-2</v>
      </c>
      <c r="AD64" s="9">
        <f>VALUE(IF(ISERROR(VLOOKUP($A64,[27]Simple!$D$2:$I$2000,5,FALSE)),"0",VLOOKUP($A64,[27]Simple!$D$2:$I$2000,5,FALSE)))</f>
        <v>1.0461E-2</v>
      </c>
      <c r="AE64" s="9">
        <f>VALUE(IF(ISERROR(VLOOKUP($A64,[28]Simple!$D$2:$I$2000,5,FALSE)),"0",VLOOKUP($A64,[28]Simple!$D$2:$I$2000,5,FALSE)))</f>
        <v>1.0462000000000001E-2</v>
      </c>
      <c r="AF64" s="9">
        <f>VALUE(IF(ISERROR(VLOOKUP($A64,[29]Simple!$D$2:$I$2000,5,FALSE)),"0",VLOOKUP($A64,[29]Simple!$D$2:$I$2000,5,FALSE)))</f>
        <v>1.0461E-2</v>
      </c>
      <c r="AG64" s="9">
        <f>VALUE(IF(ISERROR(VLOOKUP($A64,[30]Simple!$D$2:$I$2000,5,FALSE)),"0",VLOOKUP($A64,[30]Simple!$D$2:$I$2000,5,FALSE)))</f>
        <v>1.0461E-2</v>
      </c>
      <c r="AH64" s="9">
        <f>VALUE(IF(ISERROR(VLOOKUP($A64,[31]Simple!$D$2:$I$2000,5,FALSE)),"0",VLOOKUP($A64,[31]Simple!$D$2:$I$2000,5,FALSE)))</f>
        <v>0</v>
      </c>
      <c r="AI64" s="5">
        <f t="shared" ca="1" si="2"/>
        <v>1.0453E-2</v>
      </c>
      <c r="AJ64" s="5">
        <f t="shared" si="4"/>
        <v>1.0458E-2</v>
      </c>
      <c r="AK64" s="5">
        <f t="shared" si="5"/>
        <v>1.0444E-2</v>
      </c>
      <c r="AL64" s="5">
        <f t="shared" ca="1" si="3"/>
        <v>1.0454E-2</v>
      </c>
    </row>
    <row r="65" spans="1:38" s="10" customFormat="1" ht="16.5" thickTop="1" thickBot="1">
      <c r="A65" s="4" t="s">
        <v>109</v>
      </c>
      <c r="B65" s="4" t="s">
        <v>90</v>
      </c>
      <c r="C65" s="4">
        <v>92</v>
      </c>
      <c r="D65" s="9">
        <f>VALUE(IF(ISERROR(VLOOKUP($A65,[1]Simple!$D$2:$I$2000,5,FALSE)),"0",VLOOKUP($A65,[1]Simple!$D$2:$I$2000,5,FALSE)))</f>
        <v>1.0458E-2</v>
      </c>
      <c r="E65" s="9">
        <f>VALUE(IF(ISERROR(VLOOKUP($A65,[2]Simple!$D$2:$I$2000,5,FALSE)),"0",VLOOKUP($A65,[2]Simple!$D$2:$I$2000,5,FALSE)))</f>
        <v>1.0459E-2</v>
      </c>
      <c r="F65" s="9">
        <f>VALUE(IF(ISERROR(VLOOKUP($A65,[3]Simple!$D$2:$I$2000,5,FALSE)),"0",VLOOKUP($A65,[3]Simple!$D$2:$I$2000,5,FALSE)))</f>
        <v>1.0459E-2</v>
      </c>
      <c r="G65" s="9">
        <f>VALUE(IF(ISERROR(VLOOKUP($A65,[4]Simple!$D$2:$I$2000,5,FALSE)),"0",VLOOKUP($A65,[4]Simple!$D$2:$I$2000,5,FALSE)))</f>
        <v>1.0459E-2</v>
      </c>
      <c r="H65" s="9">
        <f>VALUE(IF(ISERROR(VLOOKUP($A65,[5]Simple!$D$2:$I$2000,5,FALSE)),"0",VLOOKUP($A65,[5]Simple!$D$2:$I$2000,5,FALSE)))</f>
        <v>1.0459E-2</v>
      </c>
      <c r="I65" s="9">
        <f>VALUE(IF(ISERROR(VLOOKUP($A65,[6]Simple!$D$2:$I$2000,5,FALSE)),"0",VLOOKUP($A65,[6]Simple!$D$2:$I$2000,5,FALSE)))</f>
        <v>1.0459E-2</v>
      </c>
      <c r="J65" s="9">
        <f>VALUE(IF(ISERROR(VLOOKUP($A65,[7]Simple!$D$2:$I$2000,5,FALSE)),"0",VLOOKUP($A65,[7]Simple!$D$2:$I$2000,5,FALSE)))</f>
        <v>1.0466E-2</v>
      </c>
      <c r="K65" s="9">
        <f>VALUE(IF(ISERROR(VLOOKUP($A65,[8]Simple!$D$2:$I$2000,5,FALSE)),"0",VLOOKUP($A65,[8]Simple!$D$2:$I$2000,5,FALSE)))</f>
        <v>1.0466E-2</v>
      </c>
      <c r="L65" s="9">
        <f>VALUE(IF(ISERROR(VLOOKUP($A65,[9]Simple!$D$2:$I$2000,5,FALSE)),"0",VLOOKUP($A65,[9]Simple!$D$2:$I$2000,5,FALSE)))</f>
        <v>1.0459E-2</v>
      </c>
      <c r="M65" s="9">
        <f>VALUE(IF(ISERROR(VLOOKUP($A65,[10]Simple!$D$2:$I$2000,5,FALSE)),"0",VLOOKUP($A65,[10]Simple!$D$2:$I$2000,5,FALSE)))</f>
        <v>1.0437E-2</v>
      </c>
      <c r="N65" s="9">
        <f>VALUE(IF(ISERROR(VLOOKUP($A65,[11]Simple!$D$2:$I$2000,5,FALSE)),"0",VLOOKUP($A65,[11]Simple!$D$2:$I$2000,5,FALSE)))</f>
        <v>1.0448000000000001E-2</v>
      </c>
      <c r="O65" s="9">
        <f>VALUE(IF(ISERROR(VLOOKUP($A65,[12]Simple!$D$2:$I$2000,5,FALSE)),"0",VLOOKUP($A65,[12]Simple!$D$2:$I$2000,5,FALSE)))</f>
        <v>1.0458E-2</v>
      </c>
      <c r="P65" s="9">
        <f>VALUE(IF(ISERROR(VLOOKUP($A65,[13]Simple!$D$2:$I$2000,5,FALSE)),"0",VLOOKUP($A65,[13]Simple!$D$2:$I$2000,5,FALSE)))</f>
        <v>1.0453E-2</v>
      </c>
      <c r="Q65" s="9">
        <f>VALUE(IF(ISERROR(VLOOKUP($A65,[14]Simple!$D$2:$I$2000,5,FALSE)),"0",VLOOKUP($A65,[14]Simple!$D$2:$I$2000,5,FALSE)))</f>
        <v>1.0455000000000001E-2</v>
      </c>
      <c r="R65" s="9">
        <f>VALUE(IF(ISERROR(VLOOKUP($A65,[15]Simple!$D$2:$I$2000,5,FALSE)),"0",VLOOKUP($A65,[15]Simple!$D$2:$I$2000,5,FALSE)))</f>
        <v>1.0449999999999999E-2</v>
      </c>
      <c r="S65" s="9">
        <f>VALUE(IF(ISERROR(VLOOKUP($A65,[16]Simple!$D$2:$I$2000,5,FALSE)),"0",VLOOKUP($A65,[16]Simple!$D$2:$I$2000,5,FALSE)))</f>
        <v>1.0444999999999999E-2</v>
      </c>
      <c r="T65" s="9">
        <f>VALUE(IF(ISERROR(VLOOKUP($A65,[17]Simple!$D$2:$I$2000,5,FALSE)),"0",VLOOKUP($A65,[17]Simple!$D$2:$I$2000,5,FALSE)))</f>
        <v>1.0442999999999999E-2</v>
      </c>
      <c r="U65" s="9">
        <f>VALUE(IF(ISERROR(VLOOKUP($A65,[18]Simple!$D$2:$I$2000,5,FALSE)),"0",VLOOKUP($A65,[18]Simple!$D$2:$I$2000,5,FALSE)))</f>
        <v>1.0444E-2</v>
      </c>
      <c r="V65" s="9">
        <f>VALUE(IF(ISERROR(VLOOKUP($A65,[19]Simple!$D$2:$I$2000,5,FALSE)),"0",VLOOKUP($A65,[19]Simple!$D$2:$I$2000,5,FALSE)))</f>
        <v>1.0442E-2</v>
      </c>
      <c r="W65" s="9">
        <f>VALUE(IF(ISERROR(VLOOKUP($A65,[20]Simple!$D$2:$I$2000,5,FALSE)),"0",VLOOKUP($A65,[20]Simple!$D$2:$I$2000,5,FALSE)))</f>
        <v>1.0441000000000001E-2</v>
      </c>
      <c r="X65" s="9">
        <f>VALUE(IF(ISERROR(VLOOKUP($A65,[21]Simple!$D$2:$I$2000,5,FALSE)),"0",VLOOKUP($A65,[21]Simple!$D$2:$I$2000,5,FALSE)))</f>
        <v>1.0444E-2</v>
      </c>
      <c r="Y65" s="9">
        <f>VALUE(IF(ISERROR(VLOOKUP($A65,[22]Simple!$D$2:$I$2000,5,FALSE)),"0",VLOOKUP($A65,[22]Simple!$D$2:$I$2000,5,FALSE)))</f>
        <v>1.0453E-2</v>
      </c>
      <c r="Z65" s="9">
        <f>VALUE(IF(ISERROR(VLOOKUP($A65,[23]Simple!$D$2:$I$2000,5,FALSE)),"0",VLOOKUP($A65,[23]Simple!$D$2:$I$2000,5,FALSE)))</f>
        <v>1.0441000000000001E-2</v>
      </c>
      <c r="AA65" s="9">
        <f>VALUE(IF(ISERROR(VLOOKUP($A65,[24]Simple!$D$2:$I$2000,5,FALSE)),"0",VLOOKUP($A65,[24]Simple!$D$2:$I$2000,5,FALSE)))</f>
        <v>1.0439E-2</v>
      </c>
      <c r="AB65" s="9">
        <f>VALUE(IF(ISERROR(VLOOKUP($A65,[25]Simple!$D$2:$I$2000,5,FALSE)),"0",VLOOKUP($A65,[25]Simple!$D$2:$I$2000,5,FALSE)))</f>
        <v>1.0454E-2</v>
      </c>
      <c r="AC65" s="9">
        <f>VALUE(IF(ISERROR(VLOOKUP($A65,[26]Simple!$D$2:$I$2000,5,FALSE)),"0",VLOOKUP($A65,[26]Simple!$D$2:$I$2000,5,FALSE)))</f>
        <v>1.0460000000000001E-2</v>
      </c>
      <c r="AD65" s="9">
        <f>VALUE(IF(ISERROR(VLOOKUP($A65,[27]Simple!$D$2:$I$2000,5,FALSE)),"0",VLOOKUP($A65,[27]Simple!$D$2:$I$2000,5,FALSE)))</f>
        <v>1.0461E-2</v>
      </c>
      <c r="AE65" s="9">
        <f>VALUE(IF(ISERROR(VLOOKUP($A65,[28]Simple!$D$2:$I$2000,5,FALSE)),"0",VLOOKUP($A65,[28]Simple!$D$2:$I$2000,5,FALSE)))</f>
        <v>1.0462000000000001E-2</v>
      </c>
      <c r="AF65" s="9">
        <f>VALUE(IF(ISERROR(VLOOKUP($A65,[29]Simple!$D$2:$I$2000,5,FALSE)),"0",VLOOKUP($A65,[29]Simple!$D$2:$I$2000,5,FALSE)))</f>
        <v>1.0461E-2</v>
      </c>
      <c r="AG65" s="9">
        <f>VALUE(IF(ISERROR(VLOOKUP($A65,[30]Simple!$D$2:$I$2000,5,FALSE)),"0",VLOOKUP($A65,[30]Simple!$D$2:$I$2000,5,FALSE)))</f>
        <v>1.0461E-2</v>
      </c>
      <c r="AH65" s="9">
        <f>VALUE(IF(ISERROR(VLOOKUP($A65,[31]Simple!$D$2:$I$2000,5,FALSE)),"0",VLOOKUP($A65,[31]Simple!$D$2:$I$2000,5,FALSE)))</f>
        <v>0</v>
      </c>
      <c r="AI65" s="5">
        <f t="shared" ca="1" si="2"/>
        <v>1.0453E-2</v>
      </c>
      <c r="AJ65" s="5">
        <f t="shared" si="4"/>
        <v>1.0458E-2</v>
      </c>
      <c r="AK65" s="5">
        <f t="shared" si="5"/>
        <v>1.0444E-2</v>
      </c>
      <c r="AL65" s="5">
        <f t="shared" ca="1" si="3"/>
        <v>1.0454E-2</v>
      </c>
    </row>
    <row r="66" spans="1:38" s="10" customFormat="1" ht="16.5" thickTop="1" thickBot="1">
      <c r="A66" s="4" t="s">
        <v>109</v>
      </c>
      <c r="B66" s="4" t="s">
        <v>91</v>
      </c>
      <c r="C66" s="4">
        <v>92</v>
      </c>
      <c r="D66" s="9">
        <f>VALUE(IF(ISERROR(VLOOKUP($A66,[1]Simple!$D$2:$I$2000,5,FALSE)),"0",VLOOKUP($A66,[1]Simple!$D$2:$I$2000,5,FALSE)))</f>
        <v>1.0458E-2</v>
      </c>
      <c r="E66" s="9">
        <f>VALUE(IF(ISERROR(VLOOKUP($A66,[2]Simple!$D$2:$I$2000,5,FALSE)),"0",VLOOKUP($A66,[2]Simple!$D$2:$I$2000,5,FALSE)))</f>
        <v>1.0459E-2</v>
      </c>
      <c r="F66" s="9">
        <f>VALUE(IF(ISERROR(VLOOKUP($A66,[3]Simple!$D$2:$I$2000,5,FALSE)),"0",VLOOKUP($A66,[3]Simple!$D$2:$I$2000,5,FALSE)))</f>
        <v>1.0459E-2</v>
      </c>
      <c r="G66" s="9">
        <f>VALUE(IF(ISERROR(VLOOKUP($A66,[4]Simple!$D$2:$I$2000,5,FALSE)),"0",VLOOKUP($A66,[4]Simple!$D$2:$I$2000,5,FALSE)))</f>
        <v>1.0459E-2</v>
      </c>
      <c r="H66" s="9">
        <f>VALUE(IF(ISERROR(VLOOKUP($A66,[5]Simple!$D$2:$I$2000,5,FALSE)),"0",VLOOKUP($A66,[5]Simple!$D$2:$I$2000,5,FALSE)))</f>
        <v>1.0459E-2</v>
      </c>
      <c r="I66" s="9">
        <f>VALUE(IF(ISERROR(VLOOKUP($A66,[6]Simple!$D$2:$I$2000,5,FALSE)),"0",VLOOKUP($A66,[6]Simple!$D$2:$I$2000,5,FALSE)))</f>
        <v>1.0459E-2</v>
      </c>
      <c r="J66" s="9">
        <f>VALUE(IF(ISERROR(VLOOKUP($A66,[7]Simple!$D$2:$I$2000,5,FALSE)),"0",VLOOKUP($A66,[7]Simple!$D$2:$I$2000,5,FALSE)))</f>
        <v>1.0466E-2</v>
      </c>
      <c r="K66" s="9">
        <f>VALUE(IF(ISERROR(VLOOKUP($A66,[8]Simple!$D$2:$I$2000,5,FALSE)),"0",VLOOKUP($A66,[8]Simple!$D$2:$I$2000,5,FALSE)))</f>
        <v>1.0466E-2</v>
      </c>
      <c r="L66" s="9">
        <f>VALUE(IF(ISERROR(VLOOKUP($A66,[9]Simple!$D$2:$I$2000,5,FALSE)),"0",VLOOKUP($A66,[9]Simple!$D$2:$I$2000,5,FALSE)))</f>
        <v>1.0459E-2</v>
      </c>
      <c r="M66" s="9">
        <f>VALUE(IF(ISERROR(VLOOKUP($A66,[10]Simple!$D$2:$I$2000,5,FALSE)),"0",VLOOKUP($A66,[10]Simple!$D$2:$I$2000,5,FALSE)))</f>
        <v>1.0437E-2</v>
      </c>
      <c r="N66" s="9">
        <f>VALUE(IF(ISERROR(VLOOKUP($A66,[11]Simple!$D$2:$I$2000,5,FALSE)),"0",VLOOKUP($A66,[11]Simple!$D$2:$I$2000,5,FALSE)))</f>
        <v>1.0448000000000001E-2</v>
      </c>
      <c r="O66" s="9">
        <f>VALUE(IF(ISERROR(VLOOKUP($A66,[12]Simple!$D$2:$I$2000,5,FALSE)),"0",VLOOKUP($A66,[12]Simple!$D$2:$I$2000,5,FALSE)))</f>
        <v>1.0458E-2</v>
      </c>
      <c r="P66" s="9">
        <f>VALUE(IF(ISERROR(VLOOKUP($A66,[13]Simple!$D$2:$I$2000,5,FALSE)),"0",VLOOKUP($A66,[13]Simple!$D$2:$I$2000,5,FALSE)))</f>
        <v>1.0453E-2</v>
      </c>
      <c r="Q66" s="9">
        <f>VALUE(IF(ISERROR(VLOOKUP($A66,[14]Simple!$D$2:$I$2000,5,FALSE)),"0",VLOOKUP($A66,[14]Simple!$D$2:$I$2000,5,FALSE)))</f>
        <v>1.0455000000000001E-2</v>
      </c>
      <c r="R66" s="9">
        <f>VALUE(IF(ISERROR(VLOOKUP($A66,[15]Simple!$D$2:$I$2000,5,FALSE)),"0",VLOOKUP($A66,[15]Simple!$D$2:$I$2000,5,FALSE)))</f>
        <v>1.0449999999999999E-2</v>
      </c>
      <c r="S66" s="9">
        <f>VALUE(IF(ISERROR(VLOOKUP($A66,[16]Simple!$D$2:$I$2000,5,FALSE)),"0",VLOOKUP($A66,[16]Simple!$D$2:$I$2000,5,FALSE)))</f>
        <v>1.0444999999999999E-2</v>
      </c>
      <c r="T66" s="9">
        <f>VALUE(IF(ISERROR(VLOOKUP($A66,[17]Simple!$D$2:$I$2000,5,FALSE)),"0",VLOOKUP($A66,[17]Simple!$D$2:$I$2000,5,FALSE)))</f>
        <v>1.0442999999999999E-2</v>
      </c>
      <c r="U66" s="9">
        <f>VALUE(IF(ISERROR(VLOOKUP($A66,[18]Simple!$D$2:$I$2000,5,FALSE)),"0",VLOOKUP($A66,[18]Simple!$D$2:$I$2000,5,FALSE)))</f>
        <v>1.0444E-2</v>
      </c>
      <c r="V66" s="9">
        <f>VALUE(IF(ISERROR(VLOOKUP($A66,[19]Simple!$D$2:$I$2000,5,FALSE)),"0",VLOOKUP($A66,[19]Simple!$D$2:$I$2000,5,FALSE)))</f>
        <v>1.0442E-2</v>
      </c>
      <c r="W66" s="9">
        <f>VALUE(IF(ISERROR(VLOOKUP($A66,[20]Simple!$D$2:$I$2000,5,FALSE)),"0",VLOOKUP($A66,[20]Simple!$D$2:$I$2000,5,FALSE)))</f>
        <v>1.0441000000000001E-2</v>
      </c>
      <c r="X66" s="9">
        <f>VALUE(IF(ISERROR(VLOOKUP($A66,[21]Simple!$D$2:$I$2000,5,FALSE)),"0",VLOOKUP($A66,[21]Simple!$D$2:$I$2000,5,FALSE)))</f>
        <v>1.0444E-2</v>
      </c>
      <c r="Y66" s="9">
        <f>VALUE(IF(ISERROR(VLOOKUP($A66,[22]Simple!$D$2:$I$2000,5,FALSE)),"0",VLOOKUP($A66,[22]Simple!$D$2:$I$2000,5,FALSE)))</f>
        <v>1.0453E-2</v>
      </c>
      <c r="Z66" s="9">
        <f>VALUE(IF(ISERROR(VLOOKUP($A66,[23]Simple!$D$2:$I$2000,5,FALSE)),"0",VLOOKUP($A66,[23]Simple!$D$2:$I$2000,5,FALSE)))</f>
        <v>1.0441000000000001E-2</v>
      </c>
      <c r="AA66" s="9">
        <f>VALUE(IF(ISERROR(VLOOKUP($A66,[24]Simple!$D$2:$I$2000,5,FALSE)),"0",VLOOKUP($A66,[24]Simple!$D$2:$I$2000,5,FALSE)))</f>
        <v>1.0439E-2</v>
      </c>
      <c r="AB66" s="9">
        <f>VALUE(IF(ISERROR(VLOOKUP($A66,[25]Simple!$D$2:$I$2000,5,FALSE)),"0",VLOOKUP($A66,[25]Simple!$D$2:$I$2000,5,FALSE)))</f>
        <v>1.0454E-2</v>
      </c>
      <c r="AC66" s="9">
        <f>VALUE(IF(ISERROR(VLOOKUP($A66,[26]Simple!$D$2:$I$2000,5,FALSE)),"0",VLOOKUP($A66,[26]Simple!$D$2:$I$2000,5,FALSE)))</f>
        <v>1.0460000000000001E-2</v>
      </c>
      <c r="AD66" s="9">
        <f>VALUE(IF(ISERROR(VLOOKUP($A66,[27]Simple!$D$2:$I$2000,5,FALSE)),"0",VLOOKUP($A66,[27]Simple!$D$2:$I$2000,5,FALSE)))</f>
        <v>1.0461E-2</v>
      </c>
      <c r="AE66" s="9">
        <f>VALUE(IF(ISERROR(VLOOKUP($A66,[28]Simple!$D$2:$I$2000,5,FALSE)),"0",VLOOKUP($A66,[28]Simple!$D$2:$I$2000,5,FALSE)))</f>
        <v>1.0462000000000001E-2</v>
      </c>
      <c r="AF66" s="9">
        <f>VALUE(IF(ISERROR(VLOOKUP($A66,[29]Simple!$D$2:$I$2000,5,FALSE)),"0",VLOOKUP($A66,[29]Simple!$D$2:$I$2000,5,FALSE)))</f>
        <v>1.0461E-2</v>
      </c>
      <c r="AG66" s="9">
        <f>VALUE(IF(ISERROR(VLOOKUP($A66,[30]Simple!$D$2:$I$2000,5,FALSE)),"0",VLOOKUP($A66,[30]Simple!$D$2:$I$2000,5,FALSE)))</f>
        <v>1.0461E-2</v>
      </c>
      <c r="AH66" s="9">
        <f>VALUE(IF(ISERROR(VLOOKUP($A66,[31]Simple!$D$2:$I$2000,5,FALSE)),"0",VLOOKUP($A66,[31]Simple!$D$2:$I$2000,5,FALSE)))</f>
        <v>0</v>
      </c>
      <c r="AI66" s="5">
        <f t="shared" ca="1" si="2"/>
        <v>1.0453E-2</v>
      </c>
      <c r="AJ66" s="5">
        <f t="shared" si="4"/>
        <v>1.0458E-2</v>
      </c>
      <c r="AK66" s="5">
        <f t="shared" si="5"/>
        <v>1.0444E-2</v>
      </c>
      <c r="AL66" s="5">
        <f t="shared" ca="1" si="3"/>
        <v>1.0454E-2</v>
      </c>
    </row>
    <row r="67" spans="1:38" ht="16.5" thickTop="1" thickBot="1">
      <c r="A67" s="4" t="s">
        <v>18</v>
      </c>
      <c r="B67" s="4" t="s">
        <v>46</v>
      </c>
      <c r="C67" s="4">
        <v>92.1</v>
      </c>
      <c r="D67" s="8">
        <f>VALUE(IF(ISERROR(VLOOKUP($A67,[1]Simple!$D$2:$I$1061,5,FALSE)),"0",VLOOKUP($A67,[1]Simple!$D$2:$I$1061,5,FALSE)))</f>
        <v>1.0460000000000001E-2</v>
      </c>
      <c r="E67" s="8">
        <f>VALUE(IF(ISERROR(VLOOKUP($A67,[2]Simple!$D$2:$I$1061,5,FALSE)),"0",VLOOKUP($A67,[2]Simple!$D$2:$I$1061,5,FALSE)))</f>
        <v>1.0465E-2</v>
      </c>
      <c r="F67" s="8">
        <f>VALUE(IF(ISERROR(VLOOKUP($A67,[3]Simple!$D$2:$I$1061,5,FALSE)),"0",VLOOKUP($A67,[3]Simple!$D$2:$I$1061,5,FALSE)))</f>
        <v>1.0467000000000001E-2</v>
      </c>
      <c r="G67" s="8">
        <f>VALUE(IF(ISERROR(VLOOKUP($A67,[4]Simple!$D$2:$I$1061,5,FALSE)),"0",VLOOKUP($A67,[4]Simple!$D$2:$I$1061,5,FALSE)))</f>
        <v>1.0472E-2</v>
      </c>
      <c r="H67" s="8">
        <f>VALUE(IF(ISERROR(VLOOKUP($A67,[5]Simple!$D$2:$I$1061,5,FALSE)),"0",VLOOKUP($A67,[5]Simple!$D$2:$I$1061,5,FALSE)))</f>
        <v>1.0473E-2</v>
      </c>
      <c r="I67" s="8">
        <f>VALUE(IF(ISERROR(VLOOKUP($A67,[6]Simple!$D$2:$I$1061,5,FALSE)),"0",VLOOKUP($A67,[6]Simple!$D$2:$I$1061,5,FALSE)))</f>
        <v>1.0475E-2</v>
      </c>
      <c r="J67" s="8">
        <f>VALUE(IF(ISERROR(VLOOKUP($A67,[7]Simple!$D$2:$I$1061,5,FALSE)),"0",VLOOKUP($A67,[7]Simple!$D$2:$I$1061,5,FALSE)))</f>
        <v>1.0474000000000001E-2</v>
      </c>
      <c r="K67" s="8">
        <f>VALUE(IF(ISERROR(VLOOKUP($A67,[8]Simple!$D$2:$I$1061,5,FALSE)),"0",VLOOKUP($A67,[8]Simple!$D$2:$I$1061,5,FALSE)))</f>
        <v>1.0473E-2</v>
      </c>
      <c r="L67" s="8">
        <f>VALUE(IF(ISERROR(VLOOKUP($A67,[9]Simple!$D$2:$I$1061,5,FALSE)),"0",VLOOKUP($A67,[9]Simple!$D$2:$I$1061,5,FALSE)))</f>
        <v>1.0473E-2</v>
      </c>
      <c r="M67" s="8">
        <f>VALUE(IF(ISERROR(VLOOKUP($A67,[10]Simple!$D$2:$I$1061,5,FALSE)),"0",VLOOKUP($A67,[10]Simple!$D$2:$I$1061,5,FALSE)))</f>
        <v>1.0470999999999999E-2</v>
      </c>
      <c r="N67" s="8">
        <f>VALUE(IF(ISERROR(VLOOKUP($A67,[11]Simple!$D$2:$I$1061,5,FALSE)),"0",VLOOKUP($A67,[11]Simple!$D$2:$I$1061,5,FALSE)))</f>
        <v>1.0448000000000001E-2</v>
      </c>
      <c r="O67" s="8">
        <f>VALUE(IF(ISERROR(VLOOKUP($A67,[12]Simple!$D$2:$I$1061,5,FALSE)),"0",VLOOKUP($A67,[12]Simple!$D$2:$I$1061,5,FALSE)))</f>
        <v>1.0456E-2</v>
      </c>
      <c r="P67" s="8">
        <f>VALUE(IF(ISERROR(VLOOKUP($A67,[13]Simple!$D$2:$I$1061,5,FALSE)),"0",VLOOKUP($A67,[13]Simple!$D$2:$I$1061,5,FALSE)))</f>
        <v>1.0454E-2</v>
      </c>
      <c r="Q67" s="8">
        <f>VALUE(IF(ISERROR(VLOOKUP($A67,[14]Simple!$D$2:$I$1061,5,FALSE)),"0",VLOOKUP($A67,[14]Simple!$D$2:$I$1061,5,FALSE)))</f>
        <v>1.0451E-2</v>
      </c>
      <c r="R67" s="8">
        <f>VALUE(IF(ISERROR(VLOOKUP($A67,[15]Simple!$D$2:$I$1061,5,FALSE)),"0",VLOOKUP($A67,[15]Simple!$D$2:$I$1061,5,FALSE)))</f>
        <v>1.0456999999999999E-2</v>
      </c>
      <c r="S67" s="8">
        <f>VALUE(IF(ISERROR(VLOOKUP($A67,[16]Simple!$D$2:$I$1061,5,FALSE)),"0",VLOOKUP($A67,[16]Simple!$D$2:$I$1061,5,FALSE)))</f>
        <v>1.0456E-2</v>
      </c>
      <c r="T67" s="8">
        <f>VALUE(IF(ISERROR(VLOOKUP($A67,[17]Simple!$D$2:$I$1061,5,FALSE)),"0",VLOOKUP($A67,[17]Simple!$D$2:$I$1061,5,FALSE)))</f>
        <v>1.0451999999999999E-2</v>
      </c>
      <c r="U67" s="8">
        <f>VALUE(IF(ISERROR(VLOOKUP($A67,[18]Simple!$D$2:$I$1061,5,FALSE)),"0",VLOOKUP($A67,[18]Simple!$D$2:$I$1061,5,FALSE)))</f>
        <v>1.0456E-2</v>
      </c>
      <c r="V67" s="8">
        <f>VALUE(IF(ISERROR(VLOOKUP($A67,[19]Simple!$D$2:$I$1061,5,FALSE)),"0",VLOOKUP($A67,[19]Simple!$D$2:$I$1061,5,FALSE)))</f>
        <v>1.0444999999999999E-2</v>
      </c>
      <c r="W67" s="8">
        <f>VALUE(IF(ISERROR(VLOOKUP($A67,[20]Simple!$D$2:$I$1061,5,FALSE)),"0",VLOOKUP($A67,[20]Simple!$D$2:$I$1061,5,FALSE)))</f>
        <v>1.0455000000000001E-2</v>
      </c>
      <c r="X67" s="8">
        <f>VALUE(IF(ISERROR(VLOOKUP($A67,[21]Simple!$D$2:$I$1061,5,FALSE)),"0",VLOOKUP($A67,[21]Simple!$D$2:$I$1061,5,FALSE)))</f>
        <v>1.0465E-2</v>
      </c>
      <c r="Y67" s="8">
        <f>VALUE(IF(ISERROR(VLOOKUP($A67,[22]Simple!$D$2:$I$1061,5,FALSE)),"0",VLOOKUP($A67,[22]Simple!$D$2:$I$1061,5,FALSE)))</f>
        <v>1.0473E-2</v>
      </c>
      <c r="Z67" s="8">
        <f>VALUE(IF(ISERROR(VLOOKUP($A67,[23]Simple!$D$2:$I$1061,5,FALSE)),"0",VLOOKUP($A67,[23]Simple!$D$2:$I$1061,5,FALSE)))</f>
        <v>1.0472E-2</v>
      </c>
      <c r="AA67" s="8">
        <f>VALUE(IF(ISERROR(VLOOKUP($A67,[24]Simple!$D$2:$I$1061,5,FALSE)),"0",VLOOKUP($A67,[24]Simple!$D$2:$I$1061,5,FALSE)))</f>
        <v>1.0437E-2</v>
      </c>
      <c r="AB67" s="8">
        <f>VALUE(IF(ISERROR(VLOOKUP($A67,[25]Simple!$D$2:$I$1061,5,FALSE)),"0",VLOOKUP($A67,[25]Simple!$D$2:$I$1061,5,FALSE)))</f>
        <v>1.0446E-2</v>
      </c>
      <c r="AC67" s="8">
        <f>VALUE(IF(ISERROR(VLOOKUP($A67,[26]Simple!$D$2:$I$1061,5,FALSE)),"0",VLOOKUP($A67,[26]Simple!$D$2:$I$1061,5,FALSE)))</f>
        <v>1.0462000000000001E-2</v>
      </c>
      <c r="AD67" s="8">
        <f>VALUE(IF(ISERROR(VLOOKUP($A67,[27]Simple!$D$2:$I$1061,5,FALSE)),"0",VLOOKUP($A67,[27]Simple!$D$2:$I$1061,5,FALSE)))</f>
        <v>1.0462000000000001E-2</v>
      </c>
      <c r="AE67" s="8">
        <f>VALUE(IF(ISERROR(VLOOKUP($A67,[28]Simple!$D$2:$I$1061,5,FALSE)),"0",VLOOKUP($A67,[27]Simple!$D$2:$I$1061,5,FALSE)))</f>
        <v>1.0462000000000001E-2</v>
      </c>
      <c r="AF67" s="8">
        <f>VALUE(IF(ISERROR(VLOOKUP($A67,[29]Simple!$D$2:$I$1061,5,FALSE)),"0",VLOOKUP($A67,[29]Simple!$D$2:$I$1061,5,FALSE)))</f>
        <v>1.0462000000000001E-2</v>
      </c>
      <c r="AG67" s="8">
        <f>VALUE(IF(ISERROR(VLOOKUP($A67,[30]Simple!$D$2:$I$1061,5,FALSE)),"0",VLOOKUP($A67,[30]Simple!$D$2:$I$1061,5,FALSE)))</f>
        <v>1.0455000000000001E-2</v>
      </c>
      <c r="AH67" s="8">
        <f>VALUE(IF(ISERROR(VLOOKUP($A67,[31]Simple!$D$2:$I$1061,5,FALSE)),"0",VLOOKUP($A67,[31]Simple!$D$2:$I$1061,5,FALSE)))</f>
        <v>0</v>
      </c>
      <c r="AI67" s="5">
        <f t="shared" ref="AI67:AI82" ca="1" si="6">IF(COUNTIF(D67:AH67,"&lt;&gt;0")=DAY(EOMONTH(TODAY(),-1)),ROUND(AVERAGEIF(D67:AH67,"&lt;&gt;0"),6),"")</f>
        <v>1.0461E-2</v>
      </c>
      <c r="AJ67" s="2">
        <f t="shared" si="4"/>
        <v>1.047E-2</v>
      </c>
      <c r="AK67" s="2">
        <f t="shared" si="5"/>
        <v>1.0454E-2</v>
      </c>
      <c r="AL67" s="2">
        <f t="shared" ref="AL67:AL82" ca="1" si="7">IF(COUNTIF(X67:AH67,"&lt;&gt;0")+20=DAY(EOMONTH(TODAY(),-1)),ROUND(AVERAGEIF(X67:AH67,"&lt;&gt;0"),6),"")</f>
        <v>1.0460000000000001E-2</v>
      </c>
    </row>
    <row r="68" spans="1:38" ht="16.5" thickTop="1" thickBot="1">
      <c r="A68" s="4" t="s">
        <v>18</v>
      </c>
      <c r="B68" s="4" t="s">
        <v>92</v>
      </c>
      <c r="C68" s="4">
        <v>92.1</v>
      </c>
      <c r="D68" s="8">
        <f>VALUE(IF(ISERROR(VLOOKUP($A68,[1]Simple!$D$2:$I$1061,5,FALSE)),"0",VLOOKUP($A68,[1]Simple!$D$2:$I$1061,5,FALSE)))</f>
        <v>1.0460000000000001E-2</v>
      </c>
      <c r="E68" s="8">
        <f>VALUE(IF(ISERROR(VLOOKUP($A68,[2]Simple!$D$2:$I$1061,5,FALSE)),"0",VLOOKUP($A68,[2]Simple!$D$2:$I$1061,5,FALSE)))</f>
        <v>1.0465E-2</v>
      </c>
      <c r="F68" s="8">
        <f>VALUE(IF(ISERROR(VLOOKUP($A68,[3]Simple!$D$2:$I$1061,5,FALSE)),"0",VLOOKUP($A68,[3]Simple!$D$2:$I$1061,5,FALSE)))</f>
        <v>1.0467000000000001E-2</v>
      </c>
      <c r="G68" s="8">
        <f>VALUE(IF(ISERROR(VLOOKUP($A68,[4]Simple!$D$2:$I$1061,5,FALSE)),"0",VLOOKUP($A68,[4]Simple!$D$2:$I$1061,5,FALSE)))</f>
        <v>1.0472E-2</v>
      </c>
      <c r="H68" s="8">
        <f>VALUE(IF(ISERROR(VLOOKUP($A68,[5]Simple!$D$2:$I$1061,5,FALSE)),"0",VLOOKUP($A68,[5]Simple!$D$2:$I$1061,5,FALSE)))</f>
        <v>1.0473E-2</v>
      </c>
      <c r="I68" s="8">
        <f>VALUE(IF(ISERROR(VLOOKUP($A68,[6]Simple!$D$2:$I$1061,5,FALSE)),"0",VLOOKUP($A68,[6]Simple!$D$2:$I$1061,5,FALSE)))</f>
        <v>1.0475E-2</v>
      </c>
      <c r="J68" s="8">
        <f>VALUE(IF(ISERROR(VLOOKUP($A68,[7]Simple!$D$2:$I$1061,5,FALSE)),"0",VLOOKUP($A68,[7]Simple!$D$2:$I$1061,5,FALSE)))</f>
        <v>1.0474000000000001E-2</v>
      </c>
      <c r="K68" s="8">
        <f>VALUE(IF(ISERROR(VLOOKUP($A68,[8]Simple!$D$2:$I$1061,5,FALSE)),"0",VLOOKUP($A68,[8]Simple!$D$2:$I$1061,5,FALSE)))</f>
        <v>1.0473E-2</v>
      </c>
      <c r="L68" s="8">
        <f>VALUE(IF(ISERROR(VLOOKUP($A68,[9]Simple!$D$2:$I$1061,5,FALSE)),"0",VLOOKUP($A68,[9]Simple!$D$2:$I$1061,5,FALSE)))</f>
        <v>1.0473E-2</v>
      </c>
      <c r="M68" s="8">
        <f>VALUE(IF(ISERROR(VLOOKUP($A68,[10]Simple!$D$2:$I$1061,5,FALSE)),"0",VLOOKUP($A68,[10]Simple!$D$2:$I$1061,5,FALSE)))</f>
        <v>1.0470999999999999E-2</v>
      </c>
      <c r="N68" s="8">
        <f>VALUE(IF(ISERROR(VLOOKUP($A68,[11]Simple!$D$2:$I$1061,5,FALSE)),"0",VLOOKUP($A68,[11]Simple!$D$2:$I$1061,5,FALSE)))</f>
        <v>1.0448000000000001E-2</v>
      </c>
      <c r="O68" s="8">
        <f>VALUE(IF(ISERROR(VLOOKUP($A68,[12]Simple!$D$2:$I$1061,5,FALSE)),"0",VLOOKUP($A68,[12]Simple!$D$2:$I$1061,5,FALSE)))</f>
        <v>1.0456E-2</v>
      </c>
      <c r="P68" s="8">
        <f>VALUE(IF(ISERROR(VLOOKUP($A68,[13]Simple!$D$2:$I$1061,5,FALSE)),"0",VLOOKUP($A68,[13]Simple!$D$2:$I$1061,5,FALSE)))</f>
        <v>1.0454E-2</v>
      </c>
      <c r="Q68" s="8">
        <f>VALUE(IF(ISERROR(VLOOKUP($A68,[14]Simple!$D$2:$I$1061,5,FALSE)),"0",VLOOKUP($A68,[14]Simple!$D$2:$I$1061,5,FALSE)))</f>
        <v>1.0451E-2</v>
      </c>
      <c r="R68" s="8">
        <f>VALUE(IF(ISERROR(VLOOKUP($A68,[15]Simple!$D$2:$I$1061,5,FALSE)),"0",VLOOKUP($A68,[15]Simple!$D$2:$I$1061,5,FALSE)))</f>
        <v>1.0456999999999999E-2</v>
      </c>
      <c r="S68" s="8">
        <f>VALUE(IF(ISERROR(VLOOKUP($A68,[16]Simple!$D$2:$I$1061,5,FALSE)),"0",VLOOKUP($A68,[16]Simple!$D$2:$I$1061,5,FALSE)))</f>
        <v>1.0456E-2</v>
      </c>
      <c r="T68" s="8">
        <f>VALUE(IF(ISERROR(VLOOKUP($A68,[17]Simple!$D$2:$I$1061,5,FALSE)),"0",VLOOKUP($A68,[17]Simple!$D$2:$I$1061,5,FALSE)))</f>
        <v>1.0451999999999999E-2</v>
      </c>
      <c r="U68" s="8">
        <f>VALUE(IF(ISERROR(VLOOKUP($A68,[18]Simple!$D$2:$I$1061,5,FALSE)),"0",VLOOKUP($A68,[18]Simple!$D$2:$I$1061,5,FALSE)))</f>
        <v>1.0456E-2</v>
      </c>
      <c r="V68" s="8">
        <f>VALUE(IF(ISERROR(VLOOKUP($A68,[19]Simple!$D$2:$I$1061,5,FALSE)),"0",VLOOKUP($A68,[19]Simple!$D$2:$I$1061,5,FALSE)))</f>
        <v>1.0444999999999999E-2</v>
      </c>
      <c r="W68" s="8">
        <f>VALUE(IF(ISERROR(VLOOKUP($A68,[20]Simple!$D$2:$I$1061,5,FALSE)),"0",VLOOKUP($A68,[20]Simple!$D$2:$I$1061,5,FALSE)))</f>
        <v>1.0455000000000001E-2</v>
      </c>
      <c r="X68" s="8">
        <f>VALUE(IF(ISERROR(VLOOKUP($A68,[21]Simple!$D$2:$I$1061,5,FALSE)),"0",VLOOKUP($A68,[21]Simple!$D$2:$I$1061,5,FALSE)))</f>
        <v>1.0465E-2</v>
      </c>
      <c r="Y68" s="8">
        <f>VALUE(IF(ISERROR(VLOOKUP($A68,[22]Simple!$D$2:$I$1061,5,FALSE)),"0",VLOOKUP($A68,[22]Simple!$D$2:$I$1061,5,FALSE)))</f>
        <v>1.0473E-2</v>
      </c>
      <c r="Z68" s="8">
        <f>VALUE(IF(ISERROR(VLOOKUP($A68,[23]Simple!$D$2:$I$1061,5,FALSE)),"0",VLOOKUP($A68,[23]Simple!$D$2:$I$1061,5,FALSE)))</f>
        <v>1.0472E-2</v>
      </c>
      <c r="AA68" s="8">
        <f>VALUE(IF(ISERROR(VLOOKUP($A68,[24]Simple!$D$2:$I$1061,5,FALSE)),"0",VLOOKUP($A68,[24]Simple!$D$2:$I$1061,5,FALSE)))</f>
        <v>1.0437E-2</v>
      </c>
      <c r="AB68" s="8">
        <f>VALUE(IF(ISERROR(VLOOKUP($A68,[25]Simple!$D$2:$I$1061,5,FALSE)),"0",VLOOKUP($A68,[25]Simple!$D$2:$I$1061,5,FALSE)))</f>
        <v>1.0446E-2</v>
      </c>
      <c r="AC68" s="8">
        <f>VALUE(IF(ISERROR(VLOOKUP($A68,[26]Simple!$D$2:$I$1061,5,FALSE)),"0",VLOOKUP($A68,[26]Simple!$D$2:$I$1061,5,FALSE)))</f>
        <v>1.0462000000000001E-2</v>
      </c>
      <c r="AD68" s="8">
        <f>VALUE(IF(ISERROR(VLOOKUP($A68,[27]Simple!$D$2:$I$1061,5,FALSE)),"0",VLOOKUP($A68,[27]Simple!$D$2:$I$1061,5,FALSE)))</f>
        <v>1.0462000000000001E-2</v>
      </c>
      <c r="AE68" s="8">
        <f>VALUE(IF(ISERROR(VLOOKUP($A68,[28]Simple!$D$2:$I$1061,5,FALSE)),"0",VLOOKUP($A68,[27]Simple!$D$2:$I$1061,5,FALSE)))</f>
        <v>1.0462000000000001E-2</v>
      </c>
      <c r="AF68" s="8">
        <f>VALUE(IF(ISERROR(VLOOKUP($A68,[29]Simple!$D$2:$I$1061,5,FALSE)),"0",VLOOKUP($A68,[29]Simple!$D$2:$I$1061,5,FALSE)))</f>
        <v>1.0462000000000001E-2</v>
      </c>
      <c r="AG68" s="8">
        <f>VALUE(IF(ISERROR(VLOOKUP($A68,[30]Simple!$D$2:$I$1061,5,FALSE)),"0",VLOOKUP($A68,[30]Simple!$D$2:$I$1061,5,FALSE)))</f>
        <v>1.0455000000000001E-2</v>
      </c>
      <c r="AH68" s="8">
        <f>VALUE(IF(ISERROR(VLOOKUP($A68,[31]Simple!$D$2:$I$1061,5,FALSE)),"0",VLOOKUP($A68,[31]Simple!$D$2:$I$1061,5,FALSE)))</f>
        <v>0</v>
      </c>
      <c r="AI68" s="5">
        <f t="shared" ca="1" si="6"/>
        <v>1.0461E-2</v>
      </c>
      <c r="AJ68" s="2">
        <f t="shared" si="4"/>
        <v>1.047E-2</v>
      </c>
      <c r="AK68" s="2">
        <f t="shared" si="5"/>
        <v>1.0454E-2</v>
      </c>
      <c r="AL68" s="2">
        <f t="shared" ca="1" si="7"/>
        <v>1.0460000000000001E-2</v>
      </c>
    </row>
    <row r="69" spans="1:38" ht="16.5" thickTop="1" thickBot="1">
      <c r="A69" s="4" t="s">
        <v>19</v>
      </c>
      <c r="B69" s="4" t="s">
        <v>34</v>
      </c>
      <c r="C69" s="4">
        <v>92.1</v>
      </c>
      <c r="D69" s="8">
        <f>VALUE(IF(ISERROR(VLOOKUP($A69,[1]Simple!$D$2:$I$1061,5,FALSE)),"0",VLOOKUP($A69,[1]Simple!$D$2:$I$1061,5,FALSE)))</f>
        <v>1.0460000000000001E-2</v>
      </c>
      <c r="E69" s="8">
        <f>VALUE(IF(ISERROR(VLOOKUP($A69,[2]Simple!$D$2:$I$1061,5,FALSE)),"0",VLOOKUP($A69,[2]Simple!$D$2:$I$1061,5,FALSE)))</f>
        <v>1.0465E-2</v>
      </c>
      <c r="F69" s="8">
        <f>VALUE(IF(ISERROR(VLOOKUP($A69,[3]Simple!$D$2:$I$1061,5,FALSE)),"0",VLOOKUP($A69,[3]Simple!$D$2:$I$1061,5,FALSE)))</f>
        <v>1.0467000000000001E-2</v>
      </c>
      <c r="G69" s="8">
        <f>VALUE(IF(ISERROR(VLOOKUP($A69,[4]Simple!$D$2:$I$1061,5,FALSE)),"0",VLOOKUP($A69,[4]Simple!$D$2:$I$1061,5,FALSE)))</f>
        <v>1.0472E-2</v>
      </c>
      <c r="H69" s="8">
        <f>VALUE(IF(ISERROR(VLOOKUP($A69,[5]Simple!$D$2:$I$1061,5,FALSE)),"0",VLOOKUP($A69,[5]Simple!$D$2:$I$1061,5,FALSE)))</f>
        <v>1.0473E-2</v>
      </c>
      <c r="I69" s="8">
        <f>VALUE(IF(ISERROR(VLOOKUP($A69,[6]Simple!$D$2:$I$1061,5,FALSE)),"0",VLOOKUP($A69,[6]Simple!$D$2:$I$1061,5,FALSE)))</f>
        <v>1.0475E-2</v>
      </c>
      <c r="J69" s="8">
        <f>VALUE(IF(ISERROR(VLOOKUP($A69,[7]Simple!$D$2:$I$1061,5,FALSE)),"0",VLOOKUP($A69,[7]Simple!$D$2:$I$1061,5,FALSE)))</f>
        <v>1.0474000000000001E-2</v>
      </c>
      <c r="K69" s="8">
        <f>VALUE(IF(ISERROR(VLOOKUP($A69,[8]Simple!$D$2:$I$1061,5,FALSE)),"0",VLOOKUP($A69,[8]Simple!$D$2:$I$1061,5,FALSE)))</f>
        <v>1.0473E-2</v>
      </c>
      <c r="L69" s="8">
        <f>VALUE(IF(ISERROR(VLOOKUP($A69,[9]Simple!$D$2:$I$1061,5,FALSE)),"0",VLOOKUP($A69,[9]Simple!$D$2:$I$1061,5,FALSE)))</f>
        <v>1.0473E-2</v>
      </c>
      <c r="M69" s="8">
        <f>VALUE(IF(ISERROR(VLOOKUP($A69,[10]Simple!$D$2:$I$1061,5,FALSE)),"0",VLOOKUP($A69,[10]Simple!$D$2:$I$1061,5,FALSE)))</f>
        <v>1.0470999999999999E-2</v>
      </c>
      <c r="N69" s="8">
        <f>VALUE(IF(ISERROR(VLOOKUP($A69,[11]Simple!$D$2:$I$1061,5,FALSE)),"0",VLOOKUP($A69,[11]Simple!$D$2:$I$1061,5,FALSE)))</f>
        <v>1.0448000000000001E-2</v>
      </c>
      <c r="O69" s="8">
        <f>VALUE(IF(ISERROR(VLOOKUP($A69,[12]Simple!$D$2:$I$1061,5,FALSE)),"0",VLOOKUP($A69,[12]Simple!$D$2:$I$1061,5,FALSE)))</f>
        <v>1.0456E-2</v>
      </c>
      <c r="P69" s="8">
        <f>VALUE(IF(ISERROR(VLOOKUP($A69,[13]Simple!$D$2:$I$1061,5,FALSE)),"0",VLOOKUP($A69,[13]Simple!$D$2:$I$1061,5,FALSE)))</f>
        <v>1.0454E-2</v>
      </c>
      <c r="Q69" s="8">
        <f>VALUE(IF(ISERROR(VLOOKUP($A69,[14]Simple!$D$2:$I$1061,5,FALSE)),"0",VLOOKUP($A69,[14]Simple!$D$2:$I$1061,5,FALSE)))</f>
        <v>1.0451E-2</v>
      </c>
      <c r="R69" s="8">
        <f>VALUE(IF(ISERROR(VLOOKUP($A69,[15]Simple!$D$2:$I$1061,5,FALSE)),"0",VLOOKUP($A69,[15]Simple!$D$2:$I$1061,5,FALSE)))</f>
        <v>1.0456999999999999E-2</v>
      </c>
      <c r="S69" s="8">
        <f>VALUE(IF(ISERROR(VLOOKUP($A69,[16]Simple!$D$2:$I$1061,5,FALSE)),"0",VLOOKUP($A69,[16]Simple!$D$2:$I$1061,5,FALSE)))</f>
        <v>1.0456E-2</v>
      </c>
      <c r="T69" s="8">
        <f>VALUE(IF(ISERROR(VLOOKUP($A69,[17]Simple!$D$2:$I$1061,5,FALSE)),"0",VLOOKUP($A69,[17]Simple!$D$2:$I$1061,5,FALSE)))</f>
        <v>1.0451999999999999E-2</v>
      </c>
      <c r="U69" s="8">
        <f>VALUE(IF(ISERROR(VLOOKUP($A69,[18]Simple!$D$2:$I$1061,5,FALSE)),"0",VLOOKUP($A69,[18]Simple!$D$2:$I$1061,5,FALSE)))</f>
        <v>1.0456E-2</v>
      </c>
      <c r="V69" s="8">
        <f>VALUE(IF(ISERROR(VLOOKUP($A69,[19]Simple!$D$2:$I$1061,5,FALSE)),"0",VLOOKUP($A69,[19]Simple!$D$2:$I$1061,5,FALSE)))</f>
        <v>1.0444999999999999E-2</v>
      </c>
      <c r="W69" s="8">
        <f>VALUE(IF(ISERROR(VLOOKUP($A69,[20]Simple!$D$2:$I$1061,5,FALSE)),"0",VLOOKUP($A69,[20]Simple!$D$2:$I$1061,5,FALSE)))</f>
        <v>1.0455000000000001E-2</v>
      </c>
      <c r="X69" s="8">
        <f>VALUE(IF(ISERROR(VLOOKUP($A69,[21]Simple!$D$2:$I$1061,5,FALSE)),"0",VLOOKUP($A69,[21]Simple!$D$2:$I$1061,5,FALSE)))</f>
        <v>1.0465E-2</v>
      </c>
      <c r="Y69" s="8">
        <f>VALUE(IF(ISERROR(VLOOKUP($A69,[22]Simple!$D$2:$I$1061,5,FALSE)),"0",VLOOKUP($A69,[22]Simple!$D$2:$I$1061,5,FALSE)))</f>
        <v>1.0473E-2</v>
      </c>
      <c r="Z69" s="8">
        <f>VALUE(IF(ISERROR(VLOOKUP($A69,[23]Simple!$D$2:$I$1061,5,FALSE)),"0",VLOOKUP($A69,[23]Simple!$D$2:$I$1061,5,FALSE)))</f>
        <v>1.0472E-2</v>
      </c>
      <c r="AA69" s="8">
        <f>VALUE(IF(ISERROR(VLOOKUP($A69,[24]Simple!$D$2:$I$1061,5,FALSE)),"0",VLOOKUP($A69,[24]Simple!$D$2:$I$1061,5,FALSE)))</f>
        <v>1.0437E-2</v>
      </c>
      <c r="AB69" s="8">
        <f>VALUE(IF(ISERROR(VLOOKUP($A69,[25]Simple!$D$2:$I$1061,5,FALSE)),"0",VLOOKUP($A69,[25]Simple!$D$2:$I$1061,5,FALSE)))</f>
        <v>1.0446E-2</v>
      </c>
      <c r="AC69" s="8">
        <f>VALUE(IF(ISERROR(VLOOKUP($A69,[26]Simple!$D$2:$I$1061,5,FALSE)),"0",VLOOKUP($A69,[26]Simple!$D$2:$I$1061,5,FALSE)))</f>
        <v>1.0462000000000001E-2</v>
      </c>
      <c r="AD69" s="8">
        <f>VALUE(IF(ISERROR(VLOOKUP($A69,[27]Simple!$D$2:$I$1061,5,FALSE)),"0",VLOOKUP($A69,[27]Simple!$D$2:$I$1061,5,FALSE)))</f>
        <v>1.0462000000000001E-2</v>
      </c>
      <c r="AE69" s="8">
        <f>VALUE(IF(ISERROR(VLOOKUP($A69,[28]Simple!$D$2:$I$1061,5,FALSE)),"0",VLOOKUP($A69,[27]Simple!$D$2:$I$1061,5,FALSE)))</f>
        <v>1.0462000000000001E-2</v>
      </c>
      <c r="AF69" s="8">
        <f>VALUE(IF(ISERROR(VLOOKUP($A69,[29]Simple!$D$2:$I$1061,5,FALSE)),"0",VLOOKUP($A69,[29]Simple!$D$2:$I$1061,5,FALSE)))</f>
        <v>1.0462000000000001E-2</v>
      </c>
      <c r="AG69" s="8">
        <f>VALUE(IF(ISERROR(VLOOKUP($A69,[30]Simple!$D$2:$I$1061,5,FALSE)),"0",VLOOKUP($A69,[30]Simple!$D$2:$I$1061,5,FALSE)))</f>
        <v>1.0455000000000001E-2</v>
      </c>
      <c r="AH69" s="8">
        <f>VALUE(IF(ISERROR(VLOOKUP($A69,[31]Simple!$D$2:$I$1061,5,FALSE)),"0",VLOOKUP($A69,[31]Simple!$D$2:$I$1061,5,FALSE)))</f>
        <v>0</v>
      </c>
      <c r="AI69" s="5">
        <f t="shared" ca="1" si="6"/>
        <v>1.0461E-2</v>
      </c>
      <c r="AJ69" s="2">
        <f t="shared" si="4"/>
        <v>1.047E-2</v>
      </c>
      <c r="AK69" s="2">
        <f t="shared" si="5"/>
        <v>1.0454E-2</v>
      </c>
      <c r="AL69" s="2">
        <f t="shared" ca="1" si="7"/>
        <v>1.0460000000000001E-2</v>
      </c>
    </row>
    <row r="70" spans="1:38" ht="16.5" thickTop="1" thickBot="1">
      <c r="A70" s="4" t="s">
        <v>19</v>
      </c>
      <c r="B70" s="4" t="s">
        <v>93</v>
      </c>
      <c r="C70" s="4">
        <v>92.1</v>
      </c>
      <c r="D70" s="8">
        <f>VALUE(IF(ISERROR(VLOOKUP($A70,[1]Simple!$D$2:$I$1061,5,FALSE)),"0",VLOOKUP($A70,[1]Simple!$D$2:$I$1061,5,FALSE)))</f>
        <v>1.0460000000000001E-2</v>
      </c>
      <c r="E70" s="8">
        <f>VALUE(IF(ISERROR(VLOOKUP($A70,[2]Simple!$D$2:$I$1061,5,FALSE)),"0",VLOOKUP($A70,[2]Simple!$D$2:$I$1061,5,FALSE)))</f>
        <v>1.0465E-2</v>
      </c>
      <c r="F70" s="8">
        <f>VALUE(IF(ISERROR(VLOOKUP($A70,[3]Simple!$D$2:$I$1061,5,FALSE)),"0",VLOOKUP($A70,[3]Simple!$D$2:$I$1061,5,FALSE)))</f>
        <v>1.0467000000000001E-2</v>
      </c>
      <c r="G70" s="8">
        <f>VALUE(IF(ISERROR(VLOOKUP($A70,[4]Simple!$D$2:$I$1061,5,FALSE)),"0",VLOOKUP($A70,[4]Simple!$D$2:$I$1061,5,FALSE)))</f>
        <v>1.0472E-2</v>
      </c>
      <c r="H70" s="8">
        <f>VALUE(IF(ISERROR(VLOOKUP($A70,[5]Simple!$D$2:$I$1061,5,FALSE)),"0",VLOOKUP($A70,[5]Simple!$D$2:$I$1061,5,FALSE)))</f>
        <v>1.0473E-2</v>
      </c>
      <c r="I70" s="8">
        <f>VALUE(IF(ISERROR(VLOOKUP($A70,[6]Simple!$D$2:$I$1061,5,FALSE)),"0",VLOOKUP($A70,[6]Simple!$D$2:$I$1061,5,FALSE)))</f>
        <v>1.0475E-2</v>
      </c>
      <c r="J70" s="8">
        <f>VALUE(IF(ISERROR(VLOOKUP($A70,[7]Simple!$D$2:$I$1061,5,FALSE)),"0",VLOOKUP($A70,[7]Simple!$D$2:$I$1061,5,FALSE)))</f>
        <v>1.0474000000000001E-2</v>
      </c>
      <c r="K70" s="8">
        <f>VALUE(IF(ISERROR(VLOOKUP($A70,[8]Simple!$D$2:$I$1061,5,FALSE)),"0",VLOOKUP($A70,[8]Simple!$D$2:$I$1061,5,FALSE)))</f>
        <v>1.0473E-2</v>
      </c>
      <c r="L70" s="8">
        <f>VALUE(IF(ISERROR(VLOOKUP($A70,[9]Simple!$D$2:$I$1061,5,FALSE)),"0",VLOOKUP($A70,[9]Simple!$D$2:$I$1061,5,FALSE)))</f>
        <v>1.0473E-2</v>
      </c>
      <c r="M70" s="8">
        <f>VALUE(IF(ISERROR(VLOOKUP($A70,[10]Simple!$D$2:$I$1061,5,FALSE)),"0",VLOOKUP($A70,[10]Simple!$D$2:$I$1061,5,FALSE)))</f>
        <v>1.0470999999999999E-2</v>
      </c>
      <c r="N70" s="8">
        <f>VALUE(IF(ISERROR(VLOOKUP($A70,[11]Simple!$D$2:$I$1061,5,FALSE)),"0",VLOOKUP($A70,[11]Simple!$D$2:$I$1061,5,FALSE)))</f>
        <v>1.0448000000000001E-2</v>
      </c>
      <c r="O70" s="8">
        <f>VALUE(IF(ISERROR(VLOOKUP($A70,[12]Simple!$D$2:$I$1061,5,FALSE)),"0",VLOOKUP($A70,[12]Simple!$D$2:$I$1061,5,FALSE)))</f>
        <v>1.0456E-2</v>
      </c>
      <c r="P70" s="8">
        <f>VALUE(IF(ISERROR(VLOOKUP($A70,[13]Simple!$D$2:$I$1061,5,FALSE)),"0",VLOOKUP($A70,[13]Simple!$D$2:$I$1061,5,FALSE)))</f>
        <v>1.0454E-2</v>
      </c>
      <c r="Q70" s="8">
        <f>VALUE(IF(ISERROR(VLOOKUP($A70,[14]Simple!$D$2:$I$1061,5,FALSE)),"0",VLOOKUP($A70,[14]Simple!$D$2:$I$1061,5,FALSE)))</f>
        <v>1.0451E-2</v>
      </c>
      <c r="R70" s="8">
        <f>VALUE(IF(ISERROR(VLOOKUP($A70,[15]Simple!$D$2:$I$1061,5,FALSE)),"0",VLOOKUP($A70,[15]Simple!$D$2:$I$1061,5,FALSE)))</f>
        <v>1.0456999999999999E-2</v>
      </c>
      <c r="S70" s="8">
        <f>VALUE(IF(ISERROR(VLOOKUP($A70,[16]Simple!$D$2:$I$1061,5,FALSE)),"0",VLOOKUP($A70,[16]Simple!$D$2:$I$1061,5,FALSE)))</f>
        <v>1.0456E-2</v>
      </c>
      <c r="T70" s="8">
        <f>VALUE(IF(ISERROR(VLOOKUP($A70,[17]Simple!$D$2:$I$1061,5,FALSE)),"0",VLOOKUP($A70,[17]Simple!$D$2:$I$1061,5,FALSE)))</f>
        <v>1.0451999999999999E-2</v>
      </c>
      <c r="U70" s="8">
        <f>VALUE(IF(ISERROR(VLOOKUP($A70,[18]Simple!$D$2:$I$1061,5,FALSE)),"0",VLOOKUP($A70,[18]Simple!$D$2:$I$1061,5,FALSE)))</f>
        <v>1.0456E-2</v>
      </c>
      <c r="V70" s="8">
        <f>VALUE(IF(ISERROR(VLOOKUP($A70,[19]Simple!$D$2:$I$1061,5,FALSE)),"0",VLOOKUP($A70,[19]Simple!$D$2:$I$1061,5,FALSE)))</f>
        <v>1.0444999999999999E-2</v>
      </c>
      <c r="W70" s="8">
        <f>VALUE(IF(ISERROR(VLOOKUP($A70,[20]Simple!$D$2:$I$1061,5,FALSE)),"0",VLOOKUP($A70,[20]Simple!$D$2:$I$1061,5,FALSE)))</f>
        <v>1.0455000000000001E-2</v>
      </c>
      <c r="X70" s="8">
        <f>VALUE(IF(ISERROR(VLOOKUP($A70,[21]Simple!$D$2:$I$1061,5,FALSE)),"0",VLOOKUP($A70,[21]Simple!$D$2:$I$1061,5,FALSE)))</f>
        <v>1.0465E-2</v>
      </c>
      <c r="Y70" s="8">
        <f>VALUE(IF(ISERROR(VLOOKUP($A70,[22]Simple!$D$2:$I$1061,5,FALSE)),"0",VLOOKUP($A70,[22]Simple!$D$2:$I$1061,5,FALSE)))</f>
        <v>1.0473E-2</v>
      </c>
      <c r="Z70" s="8">
        <f>VALUE(IF(ISERROR(VLOOKUP($A70,[23]Simple!$D$2:$I$1061,5,FALSE)),"0",VLOOKUP($A70,[23]Simple!$D$2:$I$1061,5,FALSE)))</f>
        <v>1.0472E-2</v>
      </c>
      <c r="AA70" s="8">
        <f>VALUE(IF(ISERROR(VLOOKUP($A70,[24]Simple!$D$2:$I$1061,5,FALSE)),"0",VLOOKUP($A70,[24]Simple!$D$2:$I$1061,5,FALSE)))</f>
        <v>1.0437E-2</v>
      </c>
      <c r="AB70" s="8">
        <f>VALUE(IF(ISERROR(VLOOKUP($A70,[25]Simple!$D$2:$I$1061,5,FALSE)),"0",VLOOKUP($A70,[25]Simple!$D$2:$I$1061,5,FALSE)))</f>
        <v>1.0446E-2</v>
      </c>
      <c r="AC70" s="8">
        <f>VALUE(IF(ISERROR(VLOOKUP($A70,[26]Simple!$D$2:$I$1061,5,FALSE)),"0",VLOOKUP($A70,[26]Simple!$D$2:$I$1061,5,FALSE)))</f>
        <v>1.0462000000000001E-2</v>
      </c>
      <c r="AD70" s="8">
        <f>VALUE(IF(ISERROR(VLOOKUP($A70,[27]Simple!$D$2:$I$1061,5,FALSE)),"0",VLOOKUP($A70,[27]Simple!$D$2:$I$1061,5,FALSE)))</f>
        <v>1.0462000000000001E-2</v>
      </c>
      <c r="AE70" s="8">
        <f>VALUE(IF(ISERROR(VLOOKUP($A70,[28]Simple!$D$2:$I$1061,5,FALSE)),"0",VLOOKUP($A70,[27]Simple!$D$2:$I$1061,5,FALSE)))</f>
        <v>1.0462000000000001E-2</v>
      </c>
      <c r="AF70" s="8">
        <f>VALUE(IF(ISERROR(VLOOKUP($A70,[29]Simple!$D$2:$I$1061,5,FALSE)),"0",VLOOKUP($A70,[29]Simple!$D$2:$I$1061,5,FALSE)))</f>
        <v>1.0462000000000001E-2</v>
      </c>
      <c r="AG70" s="8">
        <f>VALUE(IF(ISERROR(VLOOKUP($A70,[30]Simple!$D$2:$I$1061,5,FALSE)),"0",VLOOKUP($A70,[30]Simple!$D$2:$I$1061,5,FALSE)))</f>
        <v>1.0455000000000001E-2</v>
      </c>
      <c r="AH70" s="8">
        <f>VALUE(IF(ISERROR(VLOOKUP($A70,[31]Simple!$D$2:$I$1061,5,FALSE)),"0",VLOOKUP($A70,[31]Simple!$D$2:$I$1061,5,FALSE)))</f>
        <v>0</v>
      </c>
      <c r="AI70" s="5">
        <f t="shared" ca="1" si="6"/>
        <v>1.0461E-2</v>
      </c>
      <c r="AJ70" s="2">
        <f t="shared" si="4"/>
        <v>1.047E-2</v>
      </c>
      <c r="AK70" s="2">
        <f t="shared" si="5"/>
        <v>1.0454E-2</v>
      </c>
      <c r="AL70" s="2">
        <f t="shared" ca="1" si="7"/>
        <v>1.0460000000000001E-2</v>
      </c>
    </row>
    <row r="71" spans="1:38" ht="16.5" thickTop="1" thickBot="1">
      <c r="A71" s="4" t="s">
        <v>19</v>
      </c>
      <c r="B71" s="4" t="s">
        <v>94</v>
      </c>
      <c r="C71" s="4">
        <v>92.1</v>
      </c>
      <c r="D71" s="8">
        <f>VALUE(IF(ISERROR(VLOOKUP($A71,[1]Simple!$D$2:$I$1061,5,FALSE)),"0",VLOOKUP($A71,[1]Simple!$D$2:$I$1061,5,FALSE)))</f>
        <v>1.0460000000000001E-2</v>
      </c>
      <c r="E71" s="8">
        <f>VALUE(IF(ISERROR(VLOOKUP($A71,[2]Simple!$D$2:$I$1061,5,FALSE)),"0",VLOOKUP($A71,[2]Simple!$D$2:$I$1061,5,FALSE)))</f>
        <v>1.0465E-2</v>
      </c>
      <c r="F71" s="8">
        <f>VALUE(IF(ISERROR(VLOOKUP($A71,[3]Simple!$D$2:$I$1061,5,FALSE)),"0",VLOOKUP($A71,[3]Simple!$D$2:$I$1061,5,FALSE)))</f>
        <v>1.0467000000000001E-2</v>
      </c>
      <c r="G71" s="8">
        <f>VALUE(IF(ISERROR(VLOOKUP($A71,[4]Simple!$D$2:$I$1061,5,FALSE)),"0",VLOOKUP($A71,[4]Simple!$D$2:$I$1061,5,FALSE)))</f>
        <v>1.0472E-2</v>
      </c>
      <c r="H71" s="8">
        <f>VALUE(IF(ISERROR(VLOOKUP($A71,[5]Simple!$D$2:$I$1061,5,FALSE)),"0",VLOOKUP($A71,[5]Simple!$D$2:$I$1061,5,FALSE)))</f>
        <v>1.0473E-2</v>
      </c>
      <c r="I71" s="8">
        <f>VALUE(IF(ISERROR(VLOOKUP($A71,[6]Simple!$D$2:$I$1061,5,FALSE)),"0",VLOOKUP($A71,[6]Simple!$D$2:$I$1061,5,FALSE)))</f>
        <v>1.0475E-2</v>
      </c>
      <c r="J71" s="8">
        <f>VALUE(IF(ISERROR(VLOOKUP($A71,[7]Simple!$D$2:$I$1061,5,FALSE)),"0",VLOOKUP($A71,[7]Simple!$D$2:$I$1061,5,FALSE)))</f>
        <v>1.0474000000000001E-2</v>
      </c>
      <c r="K71" s="8">
        <f>VALUE(IF(ISERROR(VLOOKUP($A71,[8]Simple!$D$2:$I$1061,5,FALSE)),"0",VLOOKUP($A71,[8]Simple!$D$2:$I$1061,5,FALSE)))</f>
        <v>1.0473E-2</v>
      </c>
      <c r="L71" s="8">
        <f>VALUE(IF(ISERROR(VLOOKUP($A71,[9]Simple!$D$2:$I$1061,5,FALSE)),"0",VLOOKUP($A71,[9]Simple!$D$2:$I$1061,5,FALSE)))</f>
        <v>1.0473E-2</v>
      </c>
      <c r="M71" s="8">
        <f>VALUE(IF(ISERROR(VLOOKUP($A71,[10]Simple!$D$2:$I$1061,5,FALSE)),"0",VLOOKUP($A71,[10]Simple!$D$2:$I$1061,5,FALSE)))</f>
        <v>1.0470999999999999E-2</v>
      </c>
      <c r="N71" s="8">
        <f>VALUE(IF(ISERROR(VLOOKUP($A71,[11]Simple!$D$2:$I$1061,5,FALSE)),"0",VLOOKUP($A71,[11]Simple!$D$2:$I$1061,5,FALSE)))</f>
        <v>1.0448000000000001E-2</v>
      </c>
      <c r="O71" s="8">
        <f>VALUE(IF(ISERROR(VLOOKUP($A71,[12]Simple!$D$2:$I$1061,5,FALSE)),"0",VLOOKUP($A71,[12]Simple!$D$2:$I$1061,5,FALSE)))</f>
        <v>1.0456E-2</v>
      </c>
      <c r="P71" s="8">
        <f>VALUE(IF(ISERROR(VLOOKUP($A71,[13]Simple!$D$2:$I$1061,5,FALSE)),"0",VLOOKUP($A71,[13]Simple!$D$2:$I$1061,5,FALSE)))</f>
        <v>1.0454E-2</v>
      </c>
      <c r="Q71" s="8">
        <f>VALUE(IF(ISERROR(VLOOKUP($A71,[14]Simple!$D$2:$I$1061,5,FALSE)),"0",VLOOKUP($A71,[14]Simple!$D$2:$I$1061,5,FALSE)))</f>
        <v>1.0451E-2</v>
      </c>
      <c r="R71" s="8">
        <f>VALUE(IF(ISERROR(VLOOKUP($A71,[15]Simple!$D$2:$I$1061,5,FALSE)),"0",VLOOKUP($A71,[15]Simple!$D$2:$I$1061,5,FALSE)))</f>
        <v>1.0456999999999999E-2</v>
      </c>
      <c r="S71" s="8">
        <f>VALUE(IF(ISERROR(VLOOKUP($A71,[16]Simple!$D$2:$I$1061,5,FALSE)),"0",VLOOKUP($A71,[16]Simple!$D$2:$I$1061,5,FALSE)))</f>
        <v>1.0456E-2</v>
      </c>
      <c r="T71" s="8">
        <f>VALUE(IF(ISERROR(VLOOKUP($A71,[17]Simple!$D$2:$I$1061,5,FALSE)),"0",VLOOKUP($A71,[17]Simple!$D$2:$I$1061,5,FALSE)))</f>
        <v>1.0451999999999999E-2</v>
      </c>
      <c r="U71" s="8">
        <f>VALUE(IF(ISERROR(VLOOKUP($A71,[18]Simple!$D$2:$I$1061,5,FALSE)),"0",VLOOKUP($A71,[18]Simple!$D$2:$I$1061,5,FALSE)))</f>
        <v>1.0456E-2</v>
      </c>
      <c r="V71" s="8">
        <f>VALUE(IF(ISERROR(VLOOKUP($A71,[19]Simple!$D$2:$I$1061,5,FALSE)),"0",VLOOKUP($A71,[19]Simple!$D$2:$I$1061,5,FALSE)))</f>
        <v>1.0444999999999999E-2</v>
      </c>
      <c r="W71" s="8">
        <f>VALUE(IF(ISERROR(VLOOKUP($A71,[20]Simple!$D$2:$I$1061,5,FALSE)),"0",VLOOKUP($A71,[20]Simple!$D$2:$I$1061,5,FALSE)))</f>
        <v>1.0455000000000001E-2</v>
      </c>
      <c r="X71" s="8">
        <f>VALUE(IF(ISERROR(VLOOKUP($A71,[21]Simple!$D$2:$I$1061,5,FALSE)),"0",VLOOKUP($A71,[21]Simple!$D$2:$I$1061,5,FALSE)))</f>
        <v>1.0465E-2</v>
      </c>
      <c r="Y71" s="8">
        <f>VALUE(IF(ISERROR(VLOOKUP($A71,[22]Simple!$D$2:$I$1061,5,FALSE)),"0",VLOOKUP($A71,[22]Simple!$D$2:$I$1061,5,FALSE)))</f>
        <v>1.0473E-2</v>
      </c>
      <c r="Z71" s="8">
        <f>VALUE(IF(ISERROR(VLOOKUP($A71,[23]Simple!$D$2:$I$1061,5,FALSE)),"0",VLOOKUP($A71,[23]Simple!$D$2:$I$1061,5,FALSE)))</f>
        <v>1.0472E-2</v>
      </c>
      <c r="AA71" s="8">
        <f>VALUE(IF(ISERROR(VLOOKUP($A71,[24]Simple!$D$2:$I$1061,5,FALSE)),"0",VLOOKUP($A71,[24]Simple!$D$2:$I$1061,5,FALSE)))</f>
        <v>1.0437E-2</v>
      </c>
      <c r="AB71" s="8">
        <f>VALUE(IF(ISERROR(VLOOKUP($A71,[25]Simple!$D$2:$I$1061,5,FALSE)),"0",VLOOKUP($A71,[25]Simple!$D$2:$I$1061,5,FALSE)))</f>
        <v>1.0446E-2</v>
      </c>
      <c r="AC71" s="8">
        <f>VALUE(IF(ISERROR(VLOOKUP($A71,[26]Simple!$D$2:$I$1061,5,FALSE)),"0",VLOOKUP($A71,[26]Simple!$D$2:$I$1061,5,FALSE)))</f>
        <v>1.0462000000000001E-2</v>
      </c>
      <c r="AD71" s="8">
        <f>VALUE(IF(ISERROR(VLOOKUP($A71,[27]Simple!$D$2:$I$1061,5,FALSE)),"0",VLOOKUP($A71,[27]Simple!$D$2:$I$1061,5,FALSE)))</f>
        <v>1.0462000000000001E-2</v>
      </c>
      <c r="AE71" s="8">
        <f>VALUE(IF(ISERROR(VLOOKUP($A71,[28]Simple!$D$2:$I$1061,5,FALSE)),"0",VLOOKUP($A71,[27]Simple!$D$2:$I$1061,5,FALSE)))</f>
        <v>1.0462000000000001E-2</v>
      </c>
      <c r="AF71" s="8">
        <f>VALUE(IF(ISERROR(VLOOKUP($A71,[29]Simple!$D$2:$I$1061,5,FALSE)),"0",VLOOKUP($A71,[29]Simple!$D$2:$I$1061,5,FALSE)))</f>
        <v>1.0462000000000001E-2</v>
      </c>
      <c r="AG71" s="8">
        <f>VALUE(IF(ISERROR(VLOOKUP($A71,[30]Simple!$D$2:$I$1061,5,FALSE)),"0",VLOOKUP($A71,[30]Simple!$D$2:$I$1061,5,FALSE)))</f>
        <v>1.0455000000000001E-2</v>
      </c>
      <c r="AH71" s="8">
        <f>VALUE(IF(ISERROR(VLOOKUP($A71,[31]Simple!$D$2:$I$1061,5,FALSE)),"0",VLOOKUP($A71,[31]Simple!$D$2:$I$1061,5,FALSE)))</f>
        <v>0</v>
      </c>
      <c r="AI71" s="5">
        <f t="shared" ca="1" si="6"/>
        <v>1.0461E-2</v>
      </c>
      <c r="AJ71" s="2">
        <f t="shared" si="4"/>
        <v>1.047E-2</v>
      </c>
      <c r="AK71" s="2">
        <f t="shared" si="5"/>
        <v>1.0454E-2</v>
      </c>
      <c r="AL71" s="2">
        <f t="shared" ca="1" si="7"/>
        <v>1.0460000000000001E-2</v>
      </c>
    </row>
    <row r="72" spans="1:38" ht="16.5" thickTop="1" thickBot="1">
      <c r="A72" s="4" t="s">
        <v>36</v>
      </c>
      <c r="B72" s="4" t="s">
        <v>107</v>
      </c>
      <c r="C72" s="4">
        <v>88</v>
      </c>
      <c r="D72" s="8">
        <f>VALUE(IF(ISERROR(VLOOKUP($A72,[1]Simple!$D$2:$I$1061,5,FALSE)),"0",VLOOKUP($A72,[1]Simple!$D$2:$I$1061,5,FALSE)))</f>
        <v>1.0442E-2</v>
      </c>
      <c r="E72" s="8">
        <f>VALUE(IF(ISERROR(VLOOKUP($A72,[2]Simple!$D$2:$I$1061,5,FALSE)),"0",VLOOKUP($A72,[2]Simple!$D$2:$I$1061,5,FALSE)))</f>
        <v>1.044E-2</v>
      </c>
      <c r="F72" s="8">
        <f>VALUE(IF(ISERROR(VLOOKUP($A72,[3]Simple!$D$2:$I$1061,5,FALSE)),"0",VLOOKUP($A72,[3]Simple!$D$2:$I$1061,5,FALSE)))</f>
        <v>1.044E-2</v>
      </c>
      <c r="G72" s="8">
        <f>VALUE(IF(ISERROR(VLOOKUP($A72,[4]Simple!$D$2:$I$1061,5,FALSE)),"0",VLOOKUP($A72,[4]Simple!$D$2:$I$1061,5,FALSE)))</f>
        <v>1.044E-2</v>
      </c>
      <c r="H72" s="8">
        <f>VALUE(IF(ISERROR(VLOOKUP($A72,[5]Simple!$D$2:$I$1061,5,FALSE)),"0",VLOOKUP($A72,[5]Simple!$D$2:$I$1061,5,FALSE)))</f>
        <v>1.044E-2</v>
      </c>
      <c r="I72" s="8">
        <f>VALUE(IF(ISERROR(VLOOKUP($A72,[6]Simple!$D$2:$I$1061,5,FALSE)),"0",VLOOKUP($A72,[6]Simple!$D$2:$I$1061,5,FALSE)))</f>
        <v>1.044E-2</v>
      </c>
      <c r="J72" s="8">
        <f>VALUE(IF(ISERROR(VLOOKUP($A72,[7]Simple!$D$2:$I$1061,5,FALSE)),"0",VLOOKUP($A72,[7]Simple!$D$2:$I$1061,5,FALSE)))</f>
        <v>1.044E-2</v>
      </c>
      <c r="K72" s="8">
        <f>VALUE(IF(ISERROR(VLOOKUP($A72,[8]Simple!$D$2:$I$1061,5,FALSE)),"0",VLOOKUP($A72,[8]Simple!$D$2:$I$1061,5,FALSE)))</f>
        <v>1.0437999999999999E-2</v>
      </c>
      <c r="L72" s="8">
        <f>VALUE(IF(ISERROR(VLOOKUP($A72,[9]Simple!$D$2:$I$1061,5,FALSE)),"0",VLOOKUP($A72,[9]Simple!$D$2:$I$1061,5,FALSE)))</f>
        <v>1.0436000000000001E-2</v>
      </c>
      <c r="M72" s="8">
        <f>VALUE(IF(ISERROR(VLOOKUP($A72,[10]Simple!$D$2:$I$1061,5,FALSE)),"0",VLOOKUP($A72,[10]Simple!$D$2:$I$1061,5,FALSE)))</f>
        <v>1.0437E-2</v>
      </c>
      <c r="N72" s="8">
        <f>VALUE(IF(ISERROR(VLOOKUP($A72,[11]Simple!$D$2:$I$1061,5,FALSE)),"0",VLOOKUP($A72,[11]Simple!$D$2:$I$1061,5,FALSE)))</f>
        <v>1.0437E-2</v>
      </c>
      <c r="O72" s="8">
        <f>VALUE(IF(ISERROR(VLOOKUP($A72,[12]Simple!$D$2:$I$1061,5,FALSE)),"0",VLOOKUP($A72,[12]Simple!$D$2:$I$1061,5,FALSE)))</f>
        <v>1.044E-2</v>
      </c>
      <c r="P72" s="8">
        <f>VALUE(IF(ISERROR(VLOOKUP($A72,[13]Simple!$D$2:$I$1061,5,FALSE)),"0",VLOOKUP($A72,[13]Simple!$D$2:$I$1061,5,FALSE)))</f>
        <v>1.044E-2</v>
      </c>
      <c r="Q72" s="8">
        <f>VALUE(IF(ISERROR(VLOOKUP($A72,[14]Simple!$D$2:$I$1061,5,FALSE)),"0",VLOOKUP($A72,[14]Simple!$D$2:$I$1061,5,FALSE)))</f>
        <v>1.044E-2</v>
      </c>
      <c r="R72" s="8">
        <f>VALUE(IF(ISERROR(VLOOKUP($A72,[15]Simple!$D$2:$I$1061,5,FALSE)),"0",VLOOKUP($A72,[15]Simple!$D$2:$I$1061,5,FALSE)))</f>
        <v>1.044E-2</v>
      </c>
      <c r="S72" s="8">
        <f>VALUE(IF(ISERROR(VLOOKUP($A72,[16]Simple!$D$2:$I$1061,5,FALSE)),"0",VLOOKUP($A72,[16]Simple!$D$2:$I$1061,5,FALSE)))</f>
        <v>1.044E-2</v>
      </c>
      <c r="T72" s="8">
        <f>VALUE(IF(ISERROR(VLOOKUP($A72,[17]Simple!$D$2:$I$1061,5,FALSE)),"0",VLOOKUP($A72,[17]Simple!$D$2:$I$1061,5,FALSE)))</f>
        <v>1.044E-2</v>
      </c>
      <c r="U72" s="8">
        <f>VALUE(IF(ISERROR(VLOOKUP($A72,[18]Simple!$D$2:$I$1061,5,FALSE)),"0",VLOOKUP($A72,[18]Simple!$D$2:$I$1061,5,FALSE)))</f>
        <v>1.044E-2</v>
      </c>
      <c r="V72" s="8">
        <f>VALUE(IF(ISERROR(VLOOKUP($A72,[19]Simple!$D$2:$I$1061,5,FALSE)),"0",VLOOKUP($A72,[19]Simple!$D$2:$I$1061,5,FALSE)))</f>
        <v>1.044E-2</v>
      </c>
      <c r="W72" s="8">
        <f>VALUE(IF(ISERROR(VLOOKUP($A72,[20]Simple!$D$2:$I$1061,5,FALSE)),"0",VLOOKUP($A72,[20]Simple!$D$2:$I$1061,5,FALSE)))</f>
        <v>1.044E-2</v>
      </c>
      <c r="X72" s="8">
        <f>VALUE(IF(ISERROR(VLOOKUP($A72,[21]Simple!$D$2:$I$1061,5,FALSE)),"0",VLOOKUP($A72,[21]Simple!$D$2:$I$1061,5,FALSE)))</f>
        <v>1.044E-2</v>
      </c>
      <c r="Y72" s="8">
        <f>VALUE(IF(ISERROR(VLOOKUP($A72,[22]Simple!$D$2:$I$1061,5,FALSE)),"0",VLOOKUP($A72,[22]Simple!$D$2:$I$1061,5,FALSE)))</f>
        <v>1.0441000000000001E-2</v>
      </c>
      <c r="Z72" s="8">
        <f>VALUE(IF(ISERROR(VLOOKUP($A72,[23]Simple!$D$2:$I$1061,5,FALSE)),"0",VLOOKUP($A72,[23]Simple!$D$2:$I$1061,5,FALSE)))</f>
        <v>1.0433E-2</v>
      </c>
      <c r="AA72" s="8">
        <f>VALUE(IF(ISERROR(VLOOKUP($A72,[24]Simple!$D$2:$I$1061,5,FALSE)),"0",VLOOKUP($A72,[24]Simple!$D$2:$I$1061,5,FALSE)))</f>
        <v>1.0428E-2</v>
      </c>
      <c r="AB72" s="8">
        <f>VALUE(IF(ISERROR(VLOOKUP($A72,[25]Simple!$D$2:$I$1061,5,FALSE)),"0",VLOOKUP($A72,[25]Simple!$D$2:$I$1061,5,FALSE)))</f>
        <v>1.0446E-2</v>
      </c>
      <c r="AC72" s="8">
        <f>VALUE(IF(ISERROR(VLOOKUP($A72,[26]Simple!$D$2:$I$1061,5,FALSE)),"0",VLOOKUP($A72,[26]Simple!$D$2:$I$1061,5,FALSE)))</f>
        <v>1.0463E-2</v>
      </c>
      <c r="AD72" s="8">
        <f>VALUE(IF(ISERROR(VLOOKUP($A72,[27]Simple!$D$2:$I$1061,5,FALSE)),"0",VLOOKUP($A72,[27]Simple!$D$2:$I$1061,5,FALSE)))</f>
        <v>1.0463999999999999E-2</v>
      </c>
      <c r="AE72" s="8">
        <f>VALUE(IF(ISERROR(VLOOKUP($A72,[28]Simple!$D$2:$I$1061,5,FALSE)),"0",VLOOKUP($A72,[27]Simple!$D$2:$I$1061,5,FALSE)))</f>
        <v>1.0463999999999999E-2</v>
      </c>
      <c r="AF72" s="8">
        <f>VALUE(IF(ISERROR(VLOOKUP($A72,[29]Simple!$D$2:$I$1061,5,FALSE)),"0",VLOOKUP($A72,[29]Simple!$D$2:$I$1061,5,FALSE)))</f>
        <v>1.0460000000000001E-2</v>
      </c>
      <c r="AG72" s="8">
        <f>VALUE(IF(ISERROR(VLOOKUP($A72,[30]Simple!$D$2:$I$1061,5,FALSE)),"0",VLOOKUP($A72,[30]Simple!$D$2:$I$1061,5,FALSE)))</f>
        <v>1.0444999999999999E-2</v>
      </c>
      <c r="AH72" s="8">
        <f>VALUE(IF(ISERROR(VLOOKUP($A72,[31]Simple!$D$2:$I$1061,5,FALSE)),"0",VLOOKUP($A72,[31]Simple!$D$2:$I$1061,5,FALSE)))</f>
        <v>0</v>
      </c>
      <c r="AI72" s="5">
        <f t="shared" ca="1" si="6"/>
        <v>1.0442E-2</v>
      </c>
      <c r="AJ72" s="2">
        <f t="shared" ref="AJ72:AJ82" si="8">IF(COUNTIF(D72:M72,"&lt;&gt;0")=10,ROUND(AVERAGEIF(D72:M72,"&lt;&gt;0"),6),"")</f>
        <v>1.0439E-2</v>
      </c>
      <c r="AK72" s="2">
        <f t="shared" ref="AK72:AK82" si="9">IF(COUNTIF(N72:W72,"&lt;&gt;0")=10,ROUND(AVERAGEIF(R72:W72,"&lt;&gt;0"),6),"")</f>
        <v>1.044E-2</v>
      </c>
      <c r="AL72" s="2">
        <f t="shared" ca="1" si="7"/>
        <v>1.0448000000000001E-2</v>
      </c>
    </row>
    <row r="73" spans="1:38" ht="16.5" thickTop="1" thickBot="1">
      <c r="A73" s="4" t="s">
        <v>36</v>
      </c>
      <c r="B73" s="4" t="s">
        <v>50</v>
      </c>
      <c r="C73" s="4">
        <v>88</v>
      </c>
      <c r="D73" s="8">
        <f>VALUE(IF(ISERROR(VLOOKUP($A73,[1]Simple!$D$2:$I$1061,5,FALSE)),"0",VLOOKUP($A73,[1]Simple!$D$2:$I$1061,5,FALSE)))</f>
        <v>1.0442E-2</v>
      </c>
      <c r="E73" s="8">
        <f>VALUE(IF(ISERROR(VLOOKUP($A73,[2]Simple!$D$2:$I$1061,5,FALSE)),"0",VLOOKUP($A73,[2]Simple!$D$2:$I$1061,5,FALSE)))</f>
        <v>1.044E-2</v>
      </c>
      <c r="F73" s="8">
        <f>VALUE(IF(ISERROR(VLOOKUP($A73,[3]Simple!$D$2:$I$1061,5,FALSE)),"0",VLOOKUP($A73,[3]Simple!$D$2:$I$1061,5,FALSE)))</f>
        <v>1.044E-2</v>
      </c>
      <c r="G73" s="8">
        <f>VALUE(IF(ISERROR(VLOOKUP($A73,[4]Simple!$D$2:$I$1061,5,FALSE)),"0",VLOOKUP($A73,[4]Simple!$D$2:$I$1061,5,FALSE)))</f>
        <v>1.044E-2</v>
      </c>
      <c r="H73" s="8">
        <f>VALUE(IF(ISERROR(VLOOKUP($A73,[5]Simple!$D$2:$I$1061,5,FALSE)),"0",VLOOKUP($A73,[5]Simple!$D$2:$I$1061,5,FALSE)))</f>
        <v>1.044E-2</v>
      </c>
      <c r="I73" s="8">
        <f>VALUE(IF(ISERROR(VLOOKUP($A73,[6]Simple!$D$2:$I$1061,5,FALSE)),"0",VLOOKUP($A73,[6]Simple!$D$2:$I$1061,5,FALSE)))</f>
        <v>1.044E-2</v>
      </c>
      <c r="J73" s="8">
        <f>VALUE(IF(ISERROR(VLOOKUP($A73,[7]Simple!$D$2:$I$1061,5,FALSE)),"0",VLOOKUP($A73,[7]Simple!$D$2:$I$1061,5,FALSE)))</f>
        <v>1.044E-2</v>
      </c>
      <c r="K73" s="8">
        <f>VALUE(IF(ISERROR(VLOOKUP($A73,[8]Simple!$D$2:$I$1061,5,FALSE)),"0",VLOOKUP($A73,[8]Simple!$D$2:$I$1061,5,FALSE)))</f>
        <v>1.0437999999999999E-2</v>
      </c>
      <c r="L73" s="8">
        <f>VALUE(IF(ISERROR(VLOOKUP($A73,[9]Simple!$D$2:$I$1061,5,FALSE)),"0",VLOOKUP($A73,[9]Simple!$D$2:$I$1061,5,FALSE)))</f>
        <v>1.0436000000000001E-2</v>
      </c>
      <c r="M73" s="8">
        <f>VALUE(IF(ISERROR(VLOOKUP($A73,[10]Simple!$D$2:$I$1061,5,FALSE)),"0",VLOOKUP($A73,[10]Simple!$D$2:$I$1061,5,FALSE)))</f>
        <v>1.0437E-2</v>
      </c>
      <c r="N73" s="8">
        <f>VALUE(IF(ISERROR(VLOOKUP($A73,[11]Simple!$D$2:$I$1061,5,FALSE)),"0",VLOOKUP($A73,[11]Simple!$D$2:$I$1061,5,FALSE)))</f>
        <v>1.0437E-2</v>
      </c>
      <c r="O73" s="8">
        <f>VALUE(IF(ISERROR(VLOOKUP($A73,[12]Simple!$D$2:$I$1061,5,FALSE)),"0",VLOOKUP($A73,[12]Simple!$D$2:$I$1061,5,FALSE)))</f>
        <v>1.044E-2</v>
      </c>
      <c r="P73" s="8">
        <f>VALUE(IF(ISERROR(VLOOKUP($A73,[13]Simple!$D$2:$I$1061,5,FALSE)),"0",VLOOKUP($A73,[13]Simple!$D$2:$I$1061,5,FALSE)))</f>
        <v>1.044E-2</v>
      </c>
      <c r="Q73" s="8">
        <f>VALUE(IF(ISERROR(VLOOKUP($A73,[14]Simple!$D$2:$I$1061,5,FALSE)),"0",VLOOKUP($A73,[14]Simple!$D$2:$I$1061,5,FALSE)))</f>
        <v>1.044E-2</v>
      </c>
      <c r="R73" s="8">
        <f>VALUE(IF(ISERROR(VLOOKUP($A73,[15]Simple!$D$2:$I$1061,5,FALSE)),"0",VLOOKUP($A73,[15]Simple!$D$2:$I$1061,5,FALSE)))</f>
        <v>1.044E-2</v>
      </c>
      <c r="S73" s="8">
        <f>VALUE(IF(ISERROR(VLOOKUP($A73,[16]Simple!$D$2:$I$1061,5,FALSE)),"0",VLOOKUP($A73,[16]Simple!$D$2:$I$1061,5,FALSE)))</f>
        <v>1.044E-2</v>
      </c>
      <c r="T73" s="8">
        <f>VALUE(IF(ISERROR(VLOOKUP($A73,[17]Simple!$D$2:$I$1061,5,FALSE)),"0",VLOOKUP($A73,[17]Simple!$D$2:$I$1061,5,FALSE)))</f>
        <v>1.044E-2</v>
      </c>
      <c r="U73" s="8">
        <f>VALUE(IF(ISERROR(VLOOKUP($A73,[18]Simple!$D$2:$I$1061,5,FALSE)),"0",VLOOKUP($A73,[18]Simple!$D$2:$I$1061,5,FALSE)))</f>
        <v>1.044E-2</v>
      </c>
      <c r="V73" s="8">
        <f>VALUE(IF(ISERROR(VLOOKUP($A73,[19]Simple!$D$2:$I$1061,5,FALSE)),"0",VLOOKUP($A73,[19]Simple!$D$2:$I$1061,5,FALSE)))</f>
        <v>1.044E-2</v>
      </c>
      <c r="W73" s="8">
        <f>VALUE(IF(ISERROR(VLOOKUP($A73,[20]Simple!$D$2:$I$1061,5,FALSE)),"0",VLOOKUP($A73,[20]Simple!$D$2:$I$1061,5,FALSE)))</f>
        <v>1.044E-2</v>
      </c>
      <c r="X73" s="8">
        <f>VALUE(IF(ISERROR(VLOOKUP($A73,[21]Simple!$D$2:$I$1061,5,FALSE)),"0",VLOOKUP($A73,[21]Simple!$D$2:$I$1061,5,FALSE)))</f>
        <v>1.044E-2</v>
      </c>
      <c r="Y73" s="8">
        <f>VALUE(IF(ISERROR(VLOOKUP($A73,[22]Simple!$D$2:$I$1061,5,FALSE)),"0",VLOOKUP($A73,[22]Simple!$D$2:$I$1061,5,FALSE)))</f>
        <v>1.0441000000000001E-2</v>
      </c>
      <c r="Z73" s="8">
        <f>VALUE(IF(ISERROR(VLOOKUP($A73,[23]Simple!$D$2:$I$1061,5,FALSE)),"0",VLOOKUP($A73,[23]Simple!$D$2:$I$1061,5,FALSE)))</f>
        <v>1.0433E-2</v>
      </c>
      <c r="AA73" s="8">
        <f>VALUE(IF(ISERROR(VLOOKUP($A73,[24]Simple!$D$2:$I$1061,5,FALSE)),"0",VLOOKUP($A73,[24]Simple!$D$2:$I$1061,5,FALSE)))</f>
        <v>1.0428E-2</v>
      </c>
      <c r="AB73" s="8">
        <f>VALUE(IF(ISERROR(VLOOKUP($A73,[25]Simple!$D$2:$I$1061,5,FALSE)),"0",VLOOKUP($A73,[25]Simple!$D$2:$I$1061,5,FALSE)))</f>
        <v>1.0446E-2</v>
      </c>
      <c r="AC73" s="8">
        <f>VALUE(IF(ISERROR(VLOOKUP($A73,[26]Simple!$D$2:$I$1061,5,FALSE)),"0",VLOOKUP($A73,[26]Simple!$D$2:$I$1061,5,FALSE)))</f>
        <v>1.0463E-2</v>
      </c>
      <c r="AD73" s="8">
        <f>VALUE(IF(ISERROR(VLOOKUP($A73,[27]Simple!$D$2:$I$1061,5,FALSE)),"0",VLOOKUP($A73,[27]Simple!$D$2:$I$1061,5,FALSE)))</f>
        <v>1.0463999999999999E-2</v>
      </c>
      <c r="AE73" s="8">
        <f>VALUE(IF(ISERROR(VLOOKUP($A73,[28]Simple!$D$2:$I$1061,5,FALSE)),"0",VLOOKUP($A73,[27]Simple!$D$2:$I$1061,5,FALSE)))</f>
        <v>1.0463999999999999E-2</v>
      </c>
      <c r="AF73" s="8">
        <f>VALUE(IF(ISERROR(VLOOKUP($A73,[29]Simple!$D$2:$I$1061,5,FALSE)),"0",VLOOKUP($A73,[29]Simple!$D$2:$I$1061,5,FALSE)))</f>
        <v>1.0460000000000001E-2</v>
      </c>
      <c r="AG73" s="8">
        <f>VALUE(IF(ISERROR(VLOOKUP($A73,[30]Simple!$D$2:$I$1061,5,FALSE)),"0",VLOOKUP($A73,[30]Simple!$D$2:$I$1061,5,FALSE)))</f>
        <v>1.0444999999999999E-2</v>
      </c>
      <c r="AH73" s="8">
        <f>VALUE(IF(ISERROR(VLOOKUP($A73,[31]Simple!$D$2:$I$1061,5,FALSE)),"0",VLOOKUP($A73,[31]Simple!$D$2:$I$1061,5,FALSE)))</f>
        <v>0</v>
      </c>
      <c r="AI73" s="5">
        <f t="shared" ca="1" si="6"/>
        <v>1.0442E-2</v>
      </c>
      <c r="AJ73" s="2">
        <f t="shared" si="8"/>
        <v>1.0439E-2</v>
      </c>
      <c r="AK73" s="2">
        <f t="shared" si="9"/>
        <v>1.044E-2</v>
      </c>
      <c r="AL73" s="2">
        <f t="shared" ca="1" si="7"/>
        <v>1.0448000000000001E-2</v>
      </c>
    </row>
    <row r="74" spans="1:38" ht="16.5" thickTop="1" thickBot="1">
      <c r="A74" s="4" t="s">
        <v>36</v>
      </c>
      <c r="B74" s="4" t="s">
        <v>95</v>
      </c>
      <c r="C74" s="4">
        <v>88</v>
      </c>
      <c r="D74" s="8">
        <f>VALUE(IF(ISERROR(VLOOKUP($A74,[1]Simple!$D$2:$I$1061,5,FALSE)),"0",VLOOKUP($A74,[1]Simple!$D$2:$I$1061,5,FALSE)))</f>
        <v>1.0442E-2</v>
      </c>
      <c r="E74" s="8">
        <f>VALUE(IF(ISERROR(VLOOKUP($A74,[2]Simple!$D$2:$I$1061,5,FALSE)),"0",VLOOKUP($A74,[2]Simple!$D$2:$I$1061,5,FALSE)))</f>
        <v>1.044E-2</v>
      </c>
      <c r="F74" s="8">
        <f>VALUE(IF(ISERROR(VLOOKUP($A74,[3]Simple!$D$2:$I$1061,5,FALSE)),"0",VLOOKUP($A74,[3]Simple!$D$2:$I$1061,5,FALSE)))</f>
        <v>1.044E-2</v>
      </c>
      <c r="G74" s="8">
        <f>VALUE(IF(ISERROR(VLOOKUP($A74,[4]Simple!$D$2:$I$1061,5,FALSE)),"0",VLOOKUP($A74,[4]Simple!$D$2:$I$1061,5,FALSE)))</f>
        <v>1.044E-2</v>
      </c>
      <c r="H74" s="8">
        <f>VALUE(IF(ISERROR(VLOOKUP($A74,[5]Simple!$D$2:$I$1061,5,FALSE)),"0",VLOOKUP($A74,[5]Simple!$D$2:$I$1061,5,FALSE)))</f>
        <v>1.044E-2</v>
      </c>
      <c r="I74" s="8">
        <f>VALUE(IF(ISERROR(VLOOKUP($A74,[6]Simple!$D$2:$I$1061,5,FALSE)),"0",VLOOKUP($A74,[6]Simple!$D$2:$I$1061,5,FALSE)))</f>
        <v>1.044E-2</v>
      </c>
      <c r="J74" s="8">
        <f>VALUE(IF(ISERROR(VLOOKUP($A74,[7]Simple!$D$2:$I$1061,5,FALSE)),"0",VLOOKUP($A74,[7]Simple!$D$2:$I$1061,5,FALSE)))</f>
        <v>1.044E-2</v>
      </c>
      <c r="K74" s="8">
        <f>VALUE(IF(ISERROR(VLOOKUP($A74,[8]Simple!$D$2:$I$1061,5,FALSE)),"0",VLOOKUP($A74,[8]Simple!$D$2:$I$1061,5,FALSE)))</f>
        <v>1.0437999999999999E-2</v>
      </c>
      <c r="L74" s="8">
        <f>VALUE(IF(ISERROR(VLOOKUP($A74,[9]Simple!$D$2:$I$1061,5,FALSE)),"0",VLOOKUP($A74,[9]Simple!$D$2:$I$1061,5,FALSE)))</f>
        <v>1.0436000000000001E-2</v>
      </c>
      <c r="M74" s="8">
        <f>VALUE(IF(ISERROR(VLOOKUP($A74,[10]Simple!$D$2:$I$1061,5,FALSE)),"0",VLOOKUP($A74,[10]Simple!$D$2:$I$1061,5,FALSE)))</f>
        <v>1.0437E-2</v>
      </c>
      <c r="N74" s="8">
        <f>VALUE(IF(ISERROR(VLOOKUP($A74,[11]Simple!$D$2:$I$1061,5,FALSE)),"0",VLOOKUP($A74,[11]Simple!$D$2:$I$1061,5,FALSE)))</f>
        <v>1.0437E-2</v>
      </c>
      <c r="O74" s="8">
        <f>VALUE(IF(ISERROR(VLOOKUP($A74,[12]Simple!$D$2:$I$1061,5,FALSE)),"0",VLOOKUP($A74,[12]Simple!$D$2:$I$1061,5,FALSE)))</f>
        <v>1.044E-2</v>
      </c>
      <c r="P74" s="8">
        <f>VALUE(IF(ISERROR(VLOOKUP($A74,[13]Simple!$D$2:$I$1061,5,FALSE)),"0",VLOOKUP($A74,[13]Simple!$D$2:$I$1061,5,FALSE)))</f>
        <v>1.044E-2</v>
      </c>
      <c r="Q74" s="8">
        <f>VALUE(IF(ISERROR(VLOOKUP($A74,[14]Simple!$D$2:$I$1061,5,FALSE)),"0",VLOOKUP($A74,[14]Simple!$D$2:$I$1061,5,FALSE)))</f>
        <v>1.044E-2</v>
      </c>
      <c r="R74" s="8">
        <f>VALUE(IF(ISERROR(VLOOKUP($A74,[15]Simple!$D$2:$I$1061,5,FALSE)),"0",VLOOKUP($A74,[15]Simple!$D$2:$I$1061,5,FALSE)))</f>
        <v>1.044E-2</v>
      </c>
      <c r="S74" s="8">
        <f>VALUE(IF(ISERROR(VLOOKUP($A74,[16]Simple!$D$2:$I$1061,5,FALSE)),"0",VLOOKUP($A74,[16]Simple!$D$2:$I$1061,5,FALSE)))</f>
        <v>1.044E-2</v>
      </c>
      <c r="T74" s="8">
        <f>VALUE(IF(ISERROR(VLOOKUP($A74,[17]Simple!$D$2:$I$1061,5,FALSE)),"0",VLOOKUP($A74,[17]Simple!$D$2:$I$1061,5,FALSE)))</f>
        <v>1.044E-2</v>
      </c>
      <c r="U74" s="8">
        <f>VALUE(IF(ISERROR(VLOOKUP($A74,[18]Simple!$D$2:$I$1061,5,FALSE)),"0",VLOOKUP($A74,[18]Simple!$D$2:$I$1061,5,FALSE)))</f>
        <v>1.044E-2</v>
      </c>
      <c r="V74" s="8">
        <f>VALUE(IF(ISERROR(VLOOKUP($A74,[19]Simple!$D$2:$I$1061,5,FALSE)),"0",VLOOKUP($A74,[19]Simple!$D$2:$I$1061,5,FALSE)))</f>
        <v>1.044E-2</v>
      </c>
      <c r="W74" s="8">
        <f>VALUE(IF(ISERROR(VLOOKUP($A74,[20]Simple!$D$2:$I$1061,5,FALSE)),"0",VLOOKUP($A74,[20]Simple!$D$2:$I$1061,5,FALSE)))</f>
        <v>1.044E-2</v>
      </c>
      <c r="X74" s="8">
        <f>VALUE(IF(ISERROR(VLOOKUP($A74,[21]Simple!$D$2:$I$1061,5,FALSE)),"0",VLOOKUP($A74,[21]Simple!$D$2:$I$1061,5,FALSE)))</f>
        <v>1.044E-2</v>
      </c>
      <c r="Y74" s="8">
        <f>VALUE(IF(ISERROR(VLOOKUP($A74,[22]Simple!$D$2:$I$1061,5,FALSE)),"0",VLOOKUP($A74,[22]Simple!$D$2:$I$1061,5,FALSE)))</f>
        <v>1.0441000000000001E-2</v>
      </c>
      <c r="Z74" s="8">
        <f>VALUE(IF(ISERROR(VLOOKUP($A74,[23]Simple!$D$2:$I$1061,5,FALSE)),"0",VLOOKUP($A74,[23]Simple!$D$2:$I$1061,5,FALSE)))</f>
        <v>1.0433E-2</v>
      </c>
      <c r="AA74" s="8">
        <f>VALUE(IF(ISERROR(VLOOKUP($A74,[24]Simple!$D$2:$I$1061,5,FALSE)),"0",VLOOKUP($A74,[24]Simple!$D$2:$I$1061,5,FALSE)))</f>
        <v>1.0428E-2</v>
      </c>
      <c r="AB74" s="8">
        <f>VALUE(IF(ISERROR(VLOOKUP($A74,[25]Simple!$D$2:$I$1061,5,FALSE)),"0",VLOOKUP($A74,[25]Simple!$D$2:$I$1061,5,FALSE)))</f>
        <v>1.0446E-2</v>
      </c>
      <c r="AC74" s="8">
        <f>VALUE(IF(ISERROR(VLOOKUP($A74,[26]Simple!$D$2:$I$1061,5,FALSE)),"0",VLOOKUP($A74,[26]Simple!$D$2:$I$1061,5,FALSE)))</f>
        <v>1.0463E-2</v>
      </c>
      <c r="AD74" s="8">
        <f>VALUE(IF(ISERROR(VLOOKUP($A74,[27]Simple!$D$2:$I$1061,5,FALSE)),"0",VLOOKUP($A74,[27]Simple!$D$2:$I$1061,5,FALSE)))</f>
        <v>1.0463999999999999E-2</v>
      </c>
      <c r="AE74" s="8">
        <f>VALUE(IF(ISERROR(VLOOKUP($A74,[28]Simple!$D$2:$I$1061,5,FALSE)),"0",VLOOKUP($A74,[27]Simple!$D$2:$I$1061,5,FALSE)))</f>
        <v>1.0463999999999999E-2</v>
      </c>
      <c r="AF74" s="8">
        <f>VALUE(IF(ISERROR(VLOOKUP($A74,[29]Simple!$D$2:$I$1061,5,FALSE)),"0",VLOOKUP($A74,[29]Simple!$D$2:$I$1061,5,FALSE)))</f>
        <v>1.0460000000000001E-2</v>
      </c>
      <c r="AG74" s="8">
        <f>VALUE(IF(ISERROR(VLOOKUP($A74,[30]Simple!$D$2:$I$1061,5,FALSE)),"0",VLOOKUP($A74,[30]Simple!$D$2:$I$1061,5,FALSE)))</f>
        <v>1.0444999999999999E-2</v>
      </c>
      <c r="AH74" s="8">
        <f>VALUE(IF(ISERROR(VLOOKUP($A74,[31]Simple!$D$2:$I$1061,5,FALSE)),"0",VLOOKUP($A74,[31]Simple!$D$2:$I$1061,5,FALSE)))</f>
        <v>0</v>
      </c>
      <c r="AI74" s="5">
        <f t="shared" ca="1" si="6"/>
        <v>1.0442E-2</v>
      </c>
      <c r="AJ74" s="2">
        <f t="shared" si="8"/>
        <v>1.0439E-2</v>
      </c>
      <c r="AK74" s="2">
        <f t="shared" si="9"/>
        <v>1.044E-2</v>
      </c>
      <c r="AL74" s="2">
        <f t="shared" ca="1" si="7"/>
        <v>1.0448000000000001E-2</v>
      </c>
    </row>
    <row r="75" spans="1:38" ht="16.5" thickTop="1" thickBot="1">
      <c r="A75" s="4" t="s">
        <v>36</v>
      </c>
      <c r="B75" s="4" t="s">
        <v>49</v>
      </c>
      <c r="C75" s="4">
        <v>88</v>
      </c>
      <c r="D75" s="8">
        <f>VALUE(IF(ISERROR(VLOOKUP($A75,[1]Simple!$D$2:$I$1061,5,FALSE)),"0",VLOOKUP($A75,[1]Simple!$D$2:$I$1061,5,FALSE)))</f>
        <v>1.0442E-2</v>
      </c>
      <c r="E75" s="8">
        <f>VALUE(IF(ISERROR(VLOOKUP($A75,[2]Simple!$D$2:$I$1061,5,FALSE)),"0",VLOOKUP($A75,[2]Simple!$D$2:$I$1061,5,FALSE)))</f>
        <v>1.044E-2</v>
      </c>
      <c r="F75" s="8">
        <f>VALUE(IF(ISERROR(VLOOKUP($A75,[3]Simple!$D$2:$I$1061,5,FALSE)),"0",VLOOKUP($A75,[3]Simple!$D$2:$I$1061,5,FALSE)))</f>
        <v>1.044E-2</v>
      </c>
      <c r="G75" s="8">
        <f>VALUE(IF(ISERROR(VLOOKUP($A75,[4]Simple!$D$2:$I$1061,5,FALSE)),"0",VLOOKUP($A75,[4]Simple!$D$2:$I$1061,5,FALSE)))</f>
        <v>1.044E-2</v>
      </c>
      <c r="H75" s="8">
        <f>VALUE(IF(ISERROR(VLOOKUP($A75,[5]Simple!$D$2:$I$1061,5,FALSE)),"0",VLOOKUP($A75,[5]Simple!$D$2:$I$1061,5,FALSE)))</f>
        <v>1.044E-2</v>
      </c>
      <c r="I75" s="8">
        <f>VALUE(IF(ISERROR(VLOOKUP($A75,[6]Simple!$D$2:$I$1061,5,FALSE)),"0",VLOOKUP($A75,[6]Simple!$D$2:$I$1061,5,FALSE)))</f>
        <v>1.044E-2</v>
      </c>
      <c r="J75" s="8">
        <f>VALUE(IF(ISERROR(VLOOKUP($A75,[7]Simple!$D$2:$I$1061,5,FALSE)),"0",VLOOKUP($A75,[7]Simple!$D$2:$I$1061,5,FALSE)))</f>
        <v>1.044E-2</v>
      </c>
      <c r="K75" s="8">
        <f>VALUE(IF(ISERROR(VLOOKUP($A75,[8]Simple!$D$2:$I$1061,5,FALSE)),"0",VLOOKUP($A75,[8]Simple!$D$2:$I$1061,5,FALSE)))</f>
        <v>1.0437999999999999E-2</v>
      </c>
      <c r="L75" s="8">
        <f>VALUE(IF(ISERROR(VLOOKUP($A75,[9]Simple!$D$2:$I$1061,5,FALSE)),"0",VLOOKUP($A75,[9]Simple!$D$2:$I$1061,5,FALSE)))</f>
        <v>1.0436000000000001E-2</v>
      </c>
      <c r="M75" s="8">
        <f>VALUE(IF(ISERROR(VLOOKUP($A75,[10]Simple!$D$2:$I$1061,5,FALSE)),"0",VLOOKUP($A75,[10]Simple!$D$2:$I$1061,5,FALSE)))</f>
        <v>1.0437E-2</v>
      </c>
      <c r="N75" s="8">
        <f>VALUE(IF(ISERROR(VLOOKUP($A75,[11]Simple!$D$2:$I$1061,5,FALSE)),"0",VLOOKUP($A75,[11]Simple!$D$2:$I$1061,5,FALSE)))</f>
        <v>1.0437E-2</v>
      </c>
      <c r="O75" s="8">
        <f>VALUE(IF(ISERROR(VLOOKUP($A75,[12]Simple!$D$2:$I$1061,5,FALSE)),"0",VLOOKUP($A75,[12]Simple!$D$2:$I$1061,5,FALSE)))</f>
        <v>1.044E-2</v>
      </c>
      <c r="P75" s="8">
        <f>VALUE(IF(ISERROR(VLOOKUP($A75,[13]Simple!$D$2:$I$1061,5,FALSE)),"0",VLOOKUP($A75,[13]Simple!$D$2:$I$1061,5,FALSE)))</f>
        <v>1.044E-2</v>
      </c>
      <c r="Q75" s="8">
        <f>VALUE(IF(ISERROR(VLOOKUP($A75,[14]Simple!$D$2:$I$1061,5,FALSE)),"0",VLOOKUP($A75,[14]Simple!$D$2:$I$1061,5,FALSE)))</f>
        <v>1.044E-2</v>
      </c>
      <c r="R75" s="8">
        <f>VALUE(IF(ISERROR(VLOOKUP($A75,[15]Simple!$D$2:$I$1061,5,FALSE)),"0",VLOOKUP($A75,[15]Simple!$D$2:$I$1061,5,FALSE)))</f>
        <v>1.044E-2</v>
      </c>
      <c r="S75" s="8">
        <f>VALUE(IF(ISERROR(VLOOKUP($A75,[16]Simple!$D$2:$I$1061,5,FALSE)),"0",VLOOKUP($A75,[16]Simple!$D$2:$I$1061,5,FALSE)))</f>
        <v>1.044E-2</v>
      </c>
      <c r="T75" s="8">
        <f>VALUE(IF(ISERROR(VLOOKUP($A75,[17]Simple!$D$2:$I$1061,5,FALSE)),"0",VLOOKUP($A75,[17]Simple!$D$2:$I$1061,5,FALSE)))</f>
        <v>1.044E-2</v>
      </c>
      <c r="U75" s="8">
        <f>VALUE(IF(ISERROR(VLOOKUP($A75,[18]Simple!$D$2:$I$1061,5,FALSE)),"0",VLOOKUP($A75,[18]Simple!$D$2:$I$1061,5,FALSE)))</f>
        <v>1.044E-2</v>
      </c>
      <c r="V75" s="8">
        <f>VALUE(IF(ISERROR(VLOOKUP($A75,[19]Simple!$D$2:$I$1061,5,FALSE)),"0",VLOOKUP($A75,[19]Simple!$D$2:$I$1061,5,FALSE)))</f>
        <v>1.044E-2</v>
      </c>
      <c r="W75" s="8">
        <f>VALUE(IF(ISERROR(VLOOKUP($A75,[20]Simple!$D$2:$I$1061,5,FALSE)),"0",VLOOKUP($A75,[20]Simple!$D$2:$I$1061,5,FALSE)))</f>
        <v>1.044E-2</v>
      </c>
      <c r="X75" s="8">
        <f>VALUE(IF(ISERROR(VLOOKUP($A75,[21]Simple!$D$2:$I$1061,5,FALSE)),"0",VLOOKUP($A75,[21]Simple!$D$2:$I$1061,5,FALSE)))</f>
        <v>1.044E-2</v>
      </c>
      <c r="Y75" s="8">
        <f>VALUE(IF(ISERROR(VLOOKUP($A75,[22]Simple!$D$2:$I$1061,5,FALSE)),"0",VLOOKUP($A75,[22]Simple!$D$2:$I$1061,5,FALSE)))</f>
        <v>1.0441000000000001E-2</v>
      </c>
      <c r="Z75" s="8">
        <f>VALUE(IF(ISERROR(VLOOKUP($A75,[23]Simple!$D$2:$I$1061,5,FALSE)),"0",VLOOKUP($A75,[23]Simple!$D$2:$I$1061,5,FALSE)))</f>
        <v>1.0433E-2</v>
      </c>
      <c r="AA75" s="8">
        <f>VALUE(IF(ISERROR(VLOOKUP($A75,[24]Simple!$D$2:$I$1061,5,FALSE)),"0",VLOOKUP($A75,[24]Simple!$D$2:$I$1061,5,FALSE)))</f>
        <v>1.0428E-2</v>
      </c>
      <c r="AB75" s="8">
        <f>VALUE(IF(ISERROR(VLOOKUP($A75,[25]Simple!$D$2:$I$1061,5,FALSE)),"0",VLOOKUP($A75,[25]Simple!$D$2:$I$1061,5,FALSE)))</f>
        <v>1.0446E-2</v>
      </c>
      <c r="AC75" s="8">
        <f>VALUE(IF(ISERROR(VLOOKUP($A75,[26]Simple!$D$2:$I$1061,5,FALSE)),"0",VLOOKUP($A75,[26]Simple!$D$2:$I$1061,5,FALSE)))</f>
        <v>1.0463E-2</v>
      </c>
      <c r="AD75" s="8">
        <f>VALUE(IF(ISERROR(VLOOKUP($A75,[27]Simple!$D$2:$I$1061,5,FALSE)),"0",VLOOKUP($A75,[27]Simple!$D$2:$I$1061,5,FALSE)))</f>
        <v>1.0463999999999999E-2</v>
      </c>
      <c r="AE75" s="8">
        <f>VALUE(IF(ISERROR(VLOOKUP($A75,[28]Simple!$D$2:$I$1061,5,FALSE)),"0",VLOOKUP($A75,[27]Simple!$D$2:$I$1061,5,FALSE)))</f>
        <v>1.0463999999999999E-2</v>
      </c>
      <c r="AF75" s="8">
        <f>VALUE(IF(ISERROR(VLOOKUP($A75,[29]Simple!$D$2:$I$1061,5,FALSE)),"0",VLOOKUP($A75,[29]Simple!$D$2:$I$1061,5,FALSE)))</f>
        <v>1.0460000000000001E-2</v>
      </c>
      <c r="AG75" s="8">
        <f>VALUE(IF(ISERROR(VLOOKUP($A75,[30]Simple!$D$2:$I$1061,5,FALSE)),"0",VLOOKUP($A75,[30]Simple!$D$2:$I$1061,5,FALSE)))</f>
        <v>1.0444999999999999E-2</v>
      </c>
      <c r="AH75" s="8">
        <f>VALUE(IF(ISERROR(VLOOKUP($A75,[31]Simple!$D$2:$I$1061,5,FALSE)),"0",VLOOKUP($A75,[31]Simple!$D$2:$I$1061,5,FALSE)))</f>
        <v>0</v>
      </c>
      <c r="AI75" s="5">
        <f t="shared" ca="1" si="6"/>
        <v>1.0442E-2</v>
      </c>
      <c r="AJ75" s="2">
        <f t="shared" si="8"/>
        <v>1.0439E-2</v>
      </c>
      <c r="AK75" s="2">
        <f t="shared" si="9"/>
        <v>1.044E-2</v>
      </c>
      <c r="AL75" s="2">
        <f t="shared" ca="1" si="7"/>
        <v>1.0448000000000001E-2</v>
      </c>
    </row>
    <row r="76" spans="1:38" ht="16.5" thickTop="1" thickBot="1">
      <c r="A76" s="4" t="s">
        <v>36</v>
      </c>
      <c r="B76" s="4" t="s">
        <v>96</v>
      </c>
      <c r="C76" s="4">
        <v>88</v>
      </c>
      <c r="D76" s="8">
        <f>VALUE(IF(ISERROR(VLOOKUP($A76,[1]Simple!$D$2:$I$1061,5,FALSE)),"0",VLOOKUP($A76,[1]Simple!$D$2:$I$1061,5,FALSE)))</f>
        <v>1.0442E-2</v>
      </c>
      <c r="E76" s="8">
        <f>VALUE(IF(ISERROR(VLOOKUP($A76,[2]Simple!$D$2:$I$1061,5,FALSE)),"0",VLOOKUP($A76,[2]Simple!$D$2:$I$1061,5,FALSE)))</f>
        <v>1.044E-2</v>
      </c>
      <c r="F76" s="8">
        <f>VALUE(IF(ISERROR(VLOOKUP($A76,[3]Simple!$D$2:$I$1061,5,FALSE)),"0",VLOOKUP($A76,[3]Simple!$D$2:$I$1061,5,FALSE)))</f>
        <v>1.044E-2</v>
      </c>
      <c r="G76" s="8">
        <f>VALUE(IF(ISERROR(VLOOKUP($A76,[4]Simple!$D$2:$I$1061,5,FALSE)),"0",VLOOKUP($A76,[4]Simple!$D$2:$I$1061,5,FALSE)))</f>
        <v>1.044E-2</v>
      </c>
      <c r="H76" s="8">
        <f>VALUE(IF(ISERROR(VLOOKUP($A76,[5]Simple!$D$2:$I$1061,5,FALSE)),"0",VLOOKUP($A76,[5]Simple!$D$2:$I$1061,5,FALSE)))</f>
        <v>1.044E-2</v>
      </c>
      <c r="I76" s="8">
        <f>VALUE(IF(ISERROR(VLOOKUP($A76,[6]Simple!$D$2:$I$1061,5,FALSE)),"0",VLOOKUP($A76,[6]Simple!$D$2:$I$1061,5,FALSE)))</f>
        <v>1.044E-2</v>
      </c>
      <c r="J76" s="8">
        <f>VALUE(IF(ISERROR(VLOOKUP($A76,[7]Simple!$D$2:$I$1061,5,FALSE)),"0",VLOOKUP($A76,[7]Simple!$D$2:$I$1061,5,FALSE)))</f>
        <v>1.044E-2</v>
      </c>
      <c r="K76" s="8">
        <f>VALUE(IF(ISERROR(VLOOKUP($A76,[8]Simple!$D$2:$I$1061,5,FALSE)),"0",VLOOKUP($A76,[8]Simple!$D$2:$I$1061,5,FALSE)))</f>
        <v>1.0437999999999999E-2</v>
      </c>
      <c r="L76" s="8">
        <f>VALUE(IF(ISERROR(VLOOKUP($A76,[9]Simple!$D$2:$I$1061,5,FALSE)),"0",VLOOKUP($A76,[9]Simple!$D$2:$I$1061,5,FALSE)))</f>
        <v>1.0436000000000001E-2</v>
      </c>
      <c r="M76" s="8">
        <f>VALUE(IF(ISERROR(VLOOKUP($A76,[10]Simple!$D$2:$I$1061,5,FALSE)),"0",VLOOKUP($A76,[10]Simple!$D$2:$I$1061,5,FALSE)))</f>
        <v>1.0437E-2</v>
      </c>
      <c r="N76" s="8">
        <f>VALUE(IF(ISERROR(VLOOKUP($A76,[11]Simple!$D$2:$I$1061,5,FALSE)),"0",VLOOKUP($A76,[11]Simple!$D$2:$I$1061,5,FALSE)))</f>
        <v>1.0437E-2</v>
      </c>
      <c r="O76" s="8">
        <f>VALUE(IF(ISERROR(VLOOKUP($A76,[12]Simple!$D$2:$I$1061,5,FALSE)),"0",VLOOKUP($A76,[12]Simple!$D$2:$I$1061,5,FALSE)))</f>
        <v>1.044E-2</v>
      </c>
      <c r="P76" s="8">
        <f>VALUE(IF(ISERROR(VLOOKUP($A76,[13]Simple!$D$2:$I$1061,5,FALSE)),"0",VLOOKUP($A76,[13]Simple!$D$2:$I$1061,5,FALSE)))</f>
        <v>1.044E-2</v>
      </c>
      <c r="Q76" s="8">
        <f>VALUE(IF(ISERROR(VLOOKUP($A76,[14]Simple!$D$2:$I$1061,5,FALSE)),"0",VLOOKUP($A76,[14]Simple!$D$2:$I$1061,5,FALSE)))</f>
        <v>1.044E-2</v>
      </c>
      <c r="R76" s="8">
        <f>VALUE(IF(ISERROR(VLOOKUP($A76,[15]Simple!$D$2:$I$1061,5,FALSE)),"0",VLOOKUP($A76,[15]Simple!$D$2:$I$1061,5,FALSE)))</f>
        <v>1.044E-2</v>
      </c>
      <c r="S76" s="8">
        <f>VALUE(IF(ISERROR(VLOOKUP($A76,[16]Simple!$D$2:$I$1061,5,FALSE)),"0",VLOOKUP($A76,[16]Simple!$D$2:$I$1061,5,FALSE)))</f>
        <v>1.044E-2</v>
      </c>
      <c r="T76" s="8">
        <f>VALUE(IF(ISERROR(VLOOKUP($A76,[17]Simple!$D$2:$I$1061,5,FALSE)),"0",VLOOKUP($A76,[17]Simple!$D$2:$I$1061,5,FALSE)))</f>
        <v>1.044E-2</v>
      </c>
      <c r="U76" s="8">
        <f>VALUE(IF(ISERROR(VLOOKUP($A76,[18]Simple!$D$2:$I$1061,5,FALSE)),"0",VLOOKUP($A76,[18]Simple!$D$2:$I$1061,5,FALSE)))</f>
        <v>1.044E-2</v>
      </c>
      <c r="V76" s="8">
        <f>VALUE(IF(ISERROR(VLOOKUP($A76,[19]Simple!$D$2:$I$1061,5,FALSE)),"0",VLOOKUP($A76,[19]Simple!$D$2:$I$1061,5,FALSE)))</f>
        <v>1.044E-2</v>
      </c>
      <c r="W76" s="8">
        <f>VALUE(IF(ISERROR(VLOOKUP($A76,[20]Simple!$D$2:$I$1061,5,FALSE)),"0",VLOOKUP($A76,[20]Simple!$D$2:$I$1061,5,FALSE)))</f>
        <v>1.044E-2</v>
      </c>
      <c r="X76" s="8">
        <f>VALUE(IF(ISERROR(VLOOKUP($A76,[21]Simple!$D$2:$I$1061,5,FALSE)),"0",VLOOKUP($A76,[21]Simple!$D$2:$I$1061,5,FALSE)))</f>
        <v>1.044E-2</v>
      </c>
      <c r="Y76" s="8">
        <f>VALUE(IF(ISERROR(VLOOKUP($A76,[22]Simple!$D$2:$I$1061,5,FALSE)),"0",VLOOKUP($A76,[22]Simple!$D$2:$I$1061,5,FALSE)))</f>
        <v>1.0441000000000001E-2</v>
      </c>
      <c r="Z76" s="8">
        <f>VALUE(IF(ISERROR(VLOOKUP($A76,[23]Simple!$D$2:$I$1061,5,FALSE)),"0",VLOOKUP($A76,[23]Simple!$D$2:$I$1061,5,FALSE)))</f>
        <v>1.0433E-2</v>
      </c>
      <c r="AA76" s="8">
        <f>VALUE(IF(ISERROR(VLOOKUP($A76,[24]Simple!$D$2:$I$1061,5,FALSE)),"0",VLOOKUP($A76,[24]Simple!$D$2:$I$1061,5,FALSE)))</f>
        <v>1.0428E-2</v>
      </c>
      <c r="AB76" s="8">
        <f>VALUE(IF(ISERROR(VLOOKUP($A76,[25]Simple!$D$2:$I$1061,5,FALSE)),"0",VLOOKUP($A76,[25]Simple!$D$2:$I$1061,5,FALSE)))</f>
        <v>1.0446E-2</v>
      </c>
      <c r="AC76" s="8">
        <f>VALUE(IF(ISERROR(VLOOKUP($A76,[26]Simple!$D$2:$I$1061,5,FALSE)),"0",VLOOKUP($A76,[26]Simple!$D$2:$I$1061,5,FALSE)))</f>
        <v>1.0463E-2</v>
      </c>
      <c r="AD76" s="8">
        <f>VALUE(IF(ISERROR(VLOOKUP($A76,[27]Simple!$D$2:$I$1061,5,FALSE)),"0",VLOOKUP($A76,[27]Simple!$D$2:$I$1061,5,FALSE)))</f>
        <v>1.0463999999999999E-2</v>
      </c>
      <c r="AE76" s="8">
        <f>VALUE(IF(ISERROR(VLOOKUP($A76,[28]Simple!$D$2:$I$1061,5,FALSE)),"0",VLOOKUP($A76,[27]Simple!$D$2:$I$1061,5,FALSE)))</f>
        <v>1.0463999999999999E-2</v>
      </c>
      <c r="AF76" s="8">
        <f>VALUE(IF(ISERROR(VLOOKUP($A76,[29]Simple!$D$2:$I$1061,5,FALSE)),"0",VLOOKUP($A76,[29]Simple!$D$2:$I$1061,5,FALSE)))</f>
        <v>1.0460000000000001E-2</v>
      </c>
      <c r="AG76" s="8">
        <f>VALUE(IF(ISERROR(VLOOKUP($A76,[30]Simple!$D$2:$I$1061,5,FALSE)),"0",VLOOKUP($A76,[30]Simple!$D$2:$I$1061,5,FALSE)))</f>
        <v>1.0444999999999999E-2</v>
      </c>
      <c r="AH76" s="8">
        <f>VALUE(IF(ISERROR(VLOOKUP($A76,[31]Simple!$D$2:$I$1061,5,FALSE)),"0",VLOOKUP($A76,[31]Simple!$D$2:$I$1061,5,FALSE)))</f>
        <v>0</v>
      </c>
      <c r="AI76" s="5">
        <f t="shared" ca="1" si="6"/>
        <v>1.0442E-2</v>
      </c>
      <c r="AJ76" s="2">
        <f t="shared" si="8"/>
        <v>1.0439E-2</v>
      </c>
      <c r="AK76" s="2">
        <f t="shared" si="9"/>
        <v>1.044E-2</v>
      </c>
      <c r="AL76" s="2">
        <f t="shared" ca="1" si="7"/>
        <v>1.0448000000000001E-2</v>
      </c>
    </row>
    <row r="77" spans="1:38" ht="16.5" thickTop="1" thickBot="1">
      <c r="A77" s="4" t="s">
        <v>36</v>
      </c>
      <c r="B77" s="4" t="s">
        <v>97</v>
      </c>
      <c r="C77" s="4">
        <v>88</v>
      </c>
      <c r="D77" s="8">
        <f>VALUE(IF(ISERROR(VLOOKUP($A77,[1]Simple!$D$2:$I$1061,5,FALSE)),"0",VLOOKUP($A77,[1]Simple!$D$2:$I$1061,5,FALSE)))</f>
        <v>1.0442E-2</v>
      </c>
      <c r="E77" s="8">
        <f>VALUE(IF(ISERROR(VLOOKUP($A77,[2]Simple!$D$2:$I$1061,5,FALSE)),"0",VLOOKUP($A77,[2]Simple!$D$2:$I$1061,5,FALSE)))</f>
        <v>1.044E-2</v>
      </c>
      <c r="F77" s="8">
        <f>VALUE(IF(ISERROR(VLOOKUP($A77,[3]Simple!$D$2:$I$1061,5,FALSE)),"0",VLOOKUP($A77,[3]Simple!$D$2:$I$1061,5,FALSE)))</f>
        <v>1.044E-2</v>
      </c>
      <c r="G77" s="8">
        <f>VALUE(IF(ISERROR(VLOOKUP($A77,[4]Simple!$D$2:$I$1061,5,FALSE)),"0",VLOOKUP($A77,[4]Simple!$D$2:$I$1061,5,FALSE)))</f>
        <v>1.044E-2</v>
      </c>
      <c r="H77" s="8">
        <f>VALUE(IF(ISERROR(VLOOKUP($A77,[5]Simple!$D$2:$I$1061,5,FALSE)),"0",VLOOKUP($A77,[5]Simple!$D$2:$I$1061,5,FALSE)))</f>
        <v>1.044E-2</v>
      </c>
      <c r="I77" s="8">
        <f>VALUE(IF(ISERROR(VLOOKUP($A77,[6]Simple!$D$2:$I$1061,5,FALSE)),"0",VLOOKUP($A77,[6]Simple!$D$2:$I$1061,5,FALSE)))</f>
        <v>1.044E-2</v>
      </c>
      <c r="J77" s="8">
        <f>VALUE(IF(ISERROR(VLOOKUP($A77,[7]Simple!$D$2:$I$1061,5,FALSE)),"0",VLOOKUP($A77,[7]Simple!$D$2:$I$1061,5,FALSE)))</f>
        <v>1.044E-2</v>
      </c>
      <c r="K77" s="8">
        <f>VALUE(IF(ISERROR(VLOOKUP($A77,[8]Simple!$D$2:$I$1061,5,FALSE)),"0",VLOOKUP($A77,[8]Simple!$D$2:$I$1061,5,FALSE)))</f>
        <v>1.0437999999999999E-2</v>
      </c>
      <c r="L77" s="8">
        <f>VALUE(IF(ISERROR(VLOOKUP($A77,[9]Simple!$D$2:$I$1061,5,FALSE)),"0",VLOOKUP($A77,[9]Simple!$D$2:$I$1061,5,FALSE)))</f>
        <v>1.0436000000000001E-2</v>
      </c>
      <c r="M77" s="8">
        <f>VALUE(IF(ISERROR(VLOOKUP($A77,[10]Simple!$D$2:$I$1061,5,FALSE)),"0",VLOOKUP($A77,[10]Simple!$D$2:$I$1061,5,FALSE)))</f>
        <v>1.0437E-2</v>
      </c>
      <c r="N77" s="8">
        <f>VALUE(IF(ISERROR(VLOOKUP($A77,[11]Simple!$D$2:$I$1061,5,FALSE)),"0",VLOOKUP($A77,[11]Simple!$D$2:$I$1061,5,FALSE)))</f>
        <v>1.0437E-2</v>
      </c>
      <c r="O77" s="8">
        <f>VALUE(IF(ISERROR(VLOOKUP($A77,[12]Simple!$D$2:$I$1061,5,FALSE)),"0",VLOOKUP($A77,[12]Simple!$D$2:$I$1061,5,FALSE)))</f>
        <v>1.044E-2</v>
      </c>
      <c r="P77" s="8">
        <f>VALUE(IF(ISERROR(VLOOKUP($A77,[13]Simple!$D$2:$I$1061,5,FALSE)),"0",VLOOKUP($A77,[13]Simple!$D$2:$I$1061,5,FALSE)))</f>
        <v>1.044E-2</v>
      </c>
      <c r="Q77" s="8">
        <f>VALUE(IF(ISERROR(VLOOKUP($A77,[14]Simple!$D$2:$I$1061,5,FALSE)),"0",VLOOKUP($A77,[14]Simple!$D$2:$I$1061,5,FALSE)))</f>
        <v>1.044E-2</v>
      </c>
      <c r="R77" s="8">
        <f>VALUE(IF(ISERROR(VLOOKUP($A77,[15]Simple!$D$2:$I$1061,5,FALSE)),"0",VLOOKUP($A77,[15]Simple!$D$2:$I$1061,5,FALSE)))</f>
        <v>1.044E-2</v>
      </c>
      <c r="S77" s="8">
        <f>VALUE(IF(ISERROR(VLOOKUP($A77,[16]Simple!$D$2:$I$1061,5,FALSE)),"0",VLOOKUP($A77,[16]Simple!$D$2:$I$1061,5,FALSE)))</f>
        <v>1.044E-2</v>
      </c>
      <c r="T77" s="8">
        <f>VALUE(IF(ISERROR(VLOOKUP($A77,[17]Simple!$D$2:$I$1061,5,FALSE)),"0",VLOOKUP($A77,[17]Simple!$D$2:$I$1061,5,FALSE)))</f>
        <v>1.044E-2</v>
      </c>
      <c r="U77" s="8">
        <f>VALUE(IF(ISERROR(VLOOKUP($A77,[18]Simple!$D$2:$I$1061,5,FALSE)),"0",VLOOKUP($A77,[18]Simple!$D$2:$I$1061,5,FALSE)))</f>
        <v>1.044E-2</v>
      </c>
      <c r="V77" s="8">
        <f>VALUE(IF(ISERROR(VLOOKUP($A77,[19]Simple!$D$2:$I$1061,5,FALSE)),"0",VLOOKUP($A77,[19]Simple!$D$2:$I$1061,5,FALSE)))</f>
        <v>1.044E-2</v>
      </c>
      <c r="W77" s="8">
        <f>VALUE(IF(ISERROR(VLOOKUP($A77,[20]Simple!$D$2:$I$1061,5,FALSE)),"0",VLOOKUP($A77,[20]Simple!$D$2:$I$1061,5,FALSE)))</f>
        <v>1.044E-2</v>
      </c>
      <c r="X77" s="8">
        <f>VALUE(IF(ISERROR(VLOOKUP($A77,[21]Simple!$D$2:$I$1061,5,FALSE)),"0",VLOOKUP($A77,[21]Simple!$D$2:$I$1061,5,FALSE)))</f>
        <v>1.044E-2</v>
      </c>
      <c r="Y77" s="8">
        <f>VALUE(IF(ISERROR(VLOOKUP($A77,[22]Simple!$D$2:$I$1061,5,FALSE)),"0",VLOOKUP($A77,[22]Simple!$D$2:$I$1061,5,FALSE)))</f>
        <v>1.0441000000000001E-2</v>
      </c>
      <c r="Z77" s="8">
        <f>VALUE(IF(ISERROR(VLOOKUP($A77,[23]Simple!$D$2:$I$1061,5,FALSE)),"0",VLOOKUP($A77,[23]Simple!$D$2:$I$1061,5,FALSE)))</f>
        <v>1.0433E-2</v>
      </c>
      <c r="AA77" s="8">
        <f>VALUE(IF(ISERROR(VLOOKUP($A77,[24]Simple!$D$2:$I$1061,5,FALSE)),"0",VLOOKUP($A77,[24]Simple!$D$2:$I$1061,5,FALSE)))</f>
        <v>1.0428E-2</v>
      </c>
      <c r="AB77" s="8">
        <f>VALUE(IF(ISERROR(VLOOKUP($A77,[25]Simple!$D$2:$I$1061,5,FALSE)),"0",VLOOKUP($A77,[25]Simple!$D$2:$I$1061,5,FALSE)))</f>
        <v>1.0446E-2</v>
      </c>
      <c r="AC77" s="8">
        <f>VALUE(IF(ISERROR(VLOOKUP($A77,[26]Simple!$D$2:$I$1061,5,FALSE)),"0",VLOOKUP($A77,[26]Simple!$D$2:$I$1061,5,FALSE)))</f>
        <v>1.0463E-2</v>
      </c>
      <c r="AD77" s="8">
        <f>VALUE(IF(ISERROR(VLOOKUP($A77,[27]Simple!$D$2:$I$1061,5,FALSE)),"0",VLOOKUP($A77,[27]Simple!$D$2:$I$1061,5,FALSE)))</f>
        <v>1.0463999999999999E-2</v>
      </c>
      <c r="AE77" s="8">
        <f>VALUE(IF(ISERROR(VLOOKUP($A77,[28]Simple!$D$2:$I$1061,5,FALSE)),"0",VLOOKUP($A77,[27]Simple!$D$2:$I$1061,5,FALSE)))</f>
        <v>1.0463999999999999E-2</v>
      </c>
      <c r="AF77" s="8">
        <f>VALUE(IF(ISERROR(VLOOKUP($A77,[29]Simple!$D$2:$I$1061,5,FALSE)),"0",VLOOKUP($A77,[29]Simple!$D$2:$I$1061,5,FALSE)))</f>
        <v>1.0460000000000001E-2</v>
      </c>
      <c r="AG77" s="8">
        <f>VALUE(IF(ISERROR(VLOOKUP($A77,[30]Simple!$D$2:$I$1061,5,FALSE)),"0",VLOOKUP($A77,[30]Simple!$D$2:$I$1061,5,FALSE)))</f>
        <v>1.0444999999999999E-2</v>
      </c>
      <c r="AH77" s="8">
        <f>VALUE(IF(ISERROR(VLOOKUP($A77,[31]Simple!$D$2:$I$1061,5,FALSE)),"0",VLOOKUP($A77,[31]Simple!$D$2:$I$1061,5,FALSE)))</f>
        <v>0</v>
      </c>
      <c r="AI77" s="5">
        <f t="shared" ca="1" si="6"/>
        <v>1.0442E-2</v>
      </c>
      <c r="AJ77" s="2">
        <f t="shared" si="8"/>
        <v>1.0439E-2</v>
      </c>
      <c r="AK77" s="2">
        <f t="shared" si="9"/>
        <v>1.044E-2</v>
      </c>
      <c r="AL77" s="2">
        <f t="shared" ca="1" si="7"/>
        <v>1.0448000000000001E-2</v>
      </c>
    </row>
    <row r="78" spans="1:38" ht="16.5" thickTop="1" thickBot="1">
      <c r="A78" s="4" t="s">
        <v>36</v>
      </c>
      <c r="B78" s="4" t="s">
        <v>98</v>
      </c>
      <c r="C78" s="4">
        <v>88</v>
      </c>
      <c r="D78" s="8">
        <f>VALUE(IF(ISERROR(VLOOKUP($A78,[1]Simple!$D$2:$I$1061,5,FALSE)),"0",VLOOKUP($A78,[1]Simple!$D$2:$I$1061,5,FALSE)))</f>
        <v>1.0442E-2</v>
      </c>
      <c r="E78" s="8">
        <f>VALUE(IF(ISERROR(VLOOKUP($A78,[2]Simple!$D$2:$I$1061,5,FALSE)),"0",VLOOKUP($A78,[2]Simple!$D$2:$I$1061,5,FALSE)))</f>
        <v>1.044E-2</v>
      </c>
      <c r="F78" s="8">
        <f>VALUE(IF(ISERROR(VLOOKUP($A78,[3]Simple!$D$2:$I$1061,5,FALSE)),"0",VLOOKUP($A78,[3]Simple!$D$2:$I$1061,5,FALSE)))</f>
        <v>1.044E-2</v>
      </c>
      <c r="G78" s="8">
        <f>VALUE(IF(ISERROR(VLOOKUP($A78,[4]Simple!$D$2:$I$1061,5,FALSE)),"0",VLOOKUP($A78,[4]Simple!$D$2:$I$1061,5,FALSE)))</f>
        <v>1.044E-2</v>
      </c>
      <c r="H78" s="8">
        <f>VALUE(IF(ISERROR(VLOOKUP($A78,[5]Simple!$D$2:$I$1061,5,FALSE)),"0",VLOOKUP($A78,[5]Simple!$D$2:$I$1061,5,FALSE)))</f>
        <v>1.044E-2</v>
      </c>
      <c r="I78" s="8">
        <f>VALUE(IF(ISERROR(VLOOKUP($A78,[6]Simple!$D$2:$I$1061,5,FALSE)),"0",VLOOKUP($A78,[6]Simple!$D$2:$I$1061,5,FALSE)))</f>
        <v>1.044E-2</v>
      </c>
      <c r="J78" s="8">
        <f>VALUE(IF(ISERROR(VLOOKUP($A78,[7]Simple!$D$2:$I$1061,5,FALSE)),"0",VLOOKUP($A78,[7]Simple!$D$2:$I$1061,5,FALSE)))</f>
        <v>1.044E-2</v>
      </c>
      <c r="K78" s="8">
        <f>VALUE(IF(ISERROR(VLOOKUP($A78,[8]Simple!$D$2:$I$1061,5,FALSE)),"0",VLOOKUP($A78,[8]Simple!$D$2:$I$1061,5,FALSE)))</f>
        <v>1.0437999999999999E-2</v>
      </c>
      <c r="L78" s="8">
        <f>VALUE(IF(ISERROR(VLOOKUP($A78,[9]Simple!$D$2:$I$1061,5,FALSE)),"0",VLOOKUP($A78,[9]Simple!$D$2:$I$1061,5,FALSE)))</f>
        <v>1.0436000000000001E-2</v>
      </c>
      <c r="M78" s="8">
        <f>VALUE(IF(ISERROR(VLOOKUP($A78,[10]Simple!$D$2:$I$1061,5,FALSE)),"0",VLOOKUP($A78,[10]Simple!$D$2:$I$1061,5,FALSE)))</f>
        <v>1.0437E-2</v>
      </c>
      <c r="N78" s="8">
        <f>VALUE(IF(ISERROR(VLOOKUP($A78,[11]Simple!$D$2:$I$1061,5,FALSE)),"0",VLOOKUP($A78,[11]Simple!$D$2:$I$1061,5,FALSE)))</f>
        <v>1.0437E-2</v>
      </c>
      <c r="O78" s="8">
        <f>VALUE(IF(ISERROR(VLOOKUP($A78,[12]Simple!$D$2:$I$1061,5,FALSE)),"0",VLOOKUP($A78,[12]Simple!$D$2:$I$1061,5,FALSE)))</f>
        <v>1.044E-2</v>
      </c>
      <c r="P78" s="8">
        <f>VALUE(IF(ISERROR(VLOOKUP($A78,[13]Simple!$D$2:$I$1061,5,FALSE)),"0",VLOOKUP($A78,[13]Simple!$D$2:$I$1061,5,FALSE)))</f>
        <v>1.044E-2</v>
      </c>
      <c r="Q78" s="8">
        <f>VALUE(IF(ISERROR(VLOOKUP($A78,[14]Simple!$D$2:$I$1061,5,FALSE)),"0",VLOOKUP($A78,[14]Simple!$D$2:$I$1061,5,FALSE)))</f>
        <v>1.044E-2</v>
      </c>
      <c r="R78" s="8">
        <f>VALUE(IF(ISERROR(VLOOKUP($A78,[15]Simple!$D$2:$I$1061,5,FALSE)),"0",VLOOKUP($A78,[15]Simple!$D$2:$I$1061,5,FALSE)))</f>
        <v>1.044E-2</v>
      </c>
      <c r="S78" s="8">
        <f>VALUE(IF(ISERROR(VLOOKUP($A78,[16]Simple!$D$2:$I$1061,5,FALSE)),"0",VLOOKUP($A78,[16]Simple!$D$2:$I$1061,5,FALSE)))</f>
        <v>1.044E-2</v>
      </c>
      <c r="T78" s="8">
        <f>VALUE(IF(ISERROR(VLOOKUP($A78,[17]Simple!$D$2:$I$1061,5,FALSE)),"0",VLOOKUP($A78,[17]Simple!$D$2:$I$1061,5,FALSE)))</f>
        <v>1.044E-2</v>
      </c>
      <c r="U78" s="8">
        <f>VALUE(IF(ISERROR(VLOOKUP($A78,[18]Simple!$D$2:$I$1061,5,FALSE)),"0",VLOOKUP($A78,[18]Simple!$D$2:$I$1061,5,FALSE)))</f>
        <v>1.044E-2</v>
      </c>
      <c r="V78" s="8">
        <f>VALUE(IF(ISERROR(VLOOKUP($A78,[19]Simple!$D$2:$I$1061,5,FALSE)),"0",VLOOKUP($A78,[19]Simple!$D$2:$I$1061,5,FALSE)))</f>
        <v>1.044E-2</v>
      </c>
      <c r="W78" s="8">
        <f>VALUE(IF(ISERROR(VLOOKUP($A78,[20]Simple!$D$2:$I$1061,5,FALSE)),"0",VLOOKUP($A78,[20]Simple!$D$2:$I$1061,5,FALSE)))</f>
        <v>1.044E-2</v>
      </c>
      <c r="X78" s="8">
        <f>VALUE(IF(ISERROR(VLOOKUP($A78,[21]Simple!$D$2:$I$1061,5,FALSE)),"0",VLOOKUP($A78,[21]Simple!$D$2:$I$1061,5,FALSE)))</f>
        <v>1.044E-2</v>
      </c>
      <c r="Y78" s="8">
        <f>VALUE(IF(ISERROR(VLOOKUP($A78,[22]Simple!$D$2:$I$1061,5,FALSE)),"0",VLOOKUP($A78,[22]Simple!$D$2:$I$1061,5,FALSE)))</f>
        <v>1.0441000000000001E-2</v>
      </c>
      <c r="Z78" s="8">
        <f>VALUE(IF(ISERROR(VLOOKUP($A78,[23]Simple!$D$2:$I$1061,5,FALSE)),"0",VLOOKUP($A78,[23]Simple!$D$2:$I$1061,5,FALSE)))</f>
        <v>1.0433E-2</v>
      </c>
      <c r="AA78" s="8">
        <f>VALUE(IF(ISERROR(VLOOKUP($A78,[24]Simple!$D$2:$I$1061,5,FALSE)),"0",VLOOKUP($A78,[24]Simple!$D$2:$I$1061,5,FALSE)))</f>
        <v>1.0428E-2</v>
      </c>
      <c r="AB78" s="8">
        <f>VALUE(IF(ISERROR(VLOOKUP($A78,[25]Simple!$D$2:$I$1061,5,FALSE)),"0",VLOOKUP($A78,[25]Simple!$D$2:$I$1061,5,FALSE)))</f>
        <v>1.0446E-2</v>
      </c>
      <c r="AC78" s="8">
        <f>VALUE(IF(ISERROR(VLOOKUP($A78,[26]Simple!$D$2:$I$1061,5,FALSE)),"0",VLOOKUP($A78,[26]Simple!$D$2:$I$1061,5,FALSE)))</f>
        <v>1.0463E-2</v>
      </c>
      <c r="AD78" s="8">
        <f>VALUE(IF(ISERROR(VLOOKUP($A78,[27]Simple!$D$2:$I$1061,5,FALSE)),"0",VLOOKUP($A78,[27]Simple!$D$2:$I$1061,5,FALSE)))</f>
        <v>1.0463999999999999E-2</v>
      </c>
      <c r="AE78" s="8">
        <f>VALUE(IF(ISERROR(VLOOKUP($A78,[28]Simple!$D$2:$I$1061,5,FALSE)),"0",VLOOKUP($A78,[27]Simple!$D$2:$I$1061,5,FALSE)))</f>
        <v>1.0463999999999999E-2</v>
      </c>
      <c r="AF78" s="8">
        <f>VALUE(IF(ISERROR(VLOOKUP($A78,[29]Simple!$D$2:$I$1061,5,FALSE)),"0",VLOOKUP($A78,[29]Simple!$D$2:$I$1061,5,FALSE)))</f>
        <v>1.0460000000000001E-2</v>
      </c>
      <c r="AG78" s="8">
        <f>VALUE(IF(ISERROR(VLOOKUP($A78,[30]Simple!$D$2:$I$1061,5,FALSE)),"0",VLOOKUP($A78,[30]Simple!$D$2:$I$1061,5,FALSE)))</f>
        <v>1.0444999999999999E-2</v>
      </c>
      <c r="AH78" s="8">
        <f>VALUE(IF(ISERROR(VLOOKUP($A78,[31]Simple!$D$2:$I$1061,5,FALSE)),"0",VLOOKUP($A78,[31]Simple!$D$2:$I$1061,5,FALSE)))</f>
        <v>0</v>
      </c>
      <c r="AI78" s="5">
        <f t="shared" ca="1" si="6"/>
        <v>1.0442E-2</v>
      </c>
      <c r="AJ78" s="2">
        <f t="shared" si="8"/>
        <v>1.0439E-2</v>
      </c>
      <c r="AK78" s="2">
        <f t="shared" si="9"/>
        <v>1.044E-2</v>
      </c>
      <c r="AL78" s="2">
        <f t="shared" ca="1" si="7"/>
        <v>1.0448000000000001E-2</v>
      </c>
    </row>
    <row r="79" spans="1:38" ht="16.5" thickTop="1" thickBot="1">
      <c r="A79" s="4" t="s">
        <v>36</v>
      </c>
      <c r="B79" s="4" t="s">
        <v>99</v>
      </c>
      <c r="C79" s="4">
        <v>88</v>
      </c>
      <c r="D79" s="8">
        <f>VALUE(IF(ISERROR(VLOOKUP($A79,[1]Simple!$D$2:$I$1061,5,FALSE)),"0",VLOOKUP($A79,[1]Simple!$D$2:$I$1061,5,FALSE)))</f>
        <v>1.0442E-2</v>
      </c>
      <c r="E79" s="8">
        <f>VALUE(IF(ISERROR(VLOOKUP($A79,[2]Simple!$D$2:$I$1061,5,FALSE)),"0",VLOOKUP($A79,[2]Simple!$D$2:$I$1061,5,FALSE)))</f>
        <v>1.044E-2</v>
      </c>
      <c r="F79" s="8">
        <f>VALUE(IF(ISERROR(VLOOKUP($A79,[3]Simple!$D$2:$I$1061,5,FALSE)),"0",VLOOKUP($A79,[3]Simple!$D$2:$I$1061,5,FALSE)))</f>
        <v>1.044E-2</v>
      </c>
      <c r="G79" s="8">
        <f>VALUE(IF(ISERROR(VLOOKUP($A79,[4]Simple!$D$2:$I$1061,5,FALSE)),"0",VLOOKUP($A79,[4]Simple!$D$2:$I$1061,5,FALSE)))</f>
        <v>1.044E-2</v>
      </c>
      <c r="H79" s="8">
        <f>VALUE(IF(ISERROR(VLOOKUP($A79,[5]Simple!$D$2:$I$1061,5,FALSE)),"0",VLOOKUP($A79,[5]Simple!$D$2:$I$1061,5,FALSE)))</f>
        <v>1.044E-2</v>
      </c>
      <c r="I79" s="8">
        <f>VALUE(IF(ISERROR(VLOOKUP($A79,[6]Simple!$D$2:$I$1061,5,FALSE)),"0",VLOOKUP($A79,[6]Simple!$D$2:$I$1061,5,FALSE)))</f>
        <v>1.044E-2</v>
      </c>
      <c r="J79" s="8">
        <f>VALUE(IF(ISERROR(VLOOKUP($A79,[7]Simple!$D$2:$I$1061,5,FALSE)),"0",VLOOKUP($A79,[7]Simple!$D$2:$I$1061,5,FALSE)))</f>
        <v>1.044E-2</v>
      </c>
      <c r="K79" s="8">
        <f>VALUE(IF(ISERROR(VLOOKUP($A79,[8]Simple!$D$2:$I$1061,5,FALSE)),"0",VLOOKUP($A79,[8]Simple!$D$2:$I$1061,5,FALSE)))</f>
        <v>1.0437999999999999E-2</v>
      </c>
      <c r="L79" s="8">
        <f>VALUE(IF(ISERROR(VLOOKUP($A79,[9]Simple!$D$2:$I$1061,5,FALSE)),"0",VLOOKUP($A79,[9]Simple!$D$2:$I$1061,5,FALSE)))</f>
        <v>1.0436000000000001E-2</v>
      </c>
      <c r="M79" s="8">
        <f>VALUE(IF(ISERROR(VLOOKUP($A79,[10]Simple!$D$2:$I$1061,5,FALSE)),"0",VLOOKUP($A79,[10]Simple!$D$2:$I$1061,5,FALSE)))</f>
        <v>1.0437E-2</v>
      </c>
      <c r="N79" s="8">
        <f>VALUE(IF(ISERROR(VLOOKUP($A79,[11]Simple!$D$2:$I$1061,5,FALSE)),"0",VLOOKUP($A79,[11]Simple!$D$2:$I$1061,5,FALSE)))</f>
        <v>1.0437E-2</v>
      </c>
      <c r="O79" s="8">
        <f>VALUE(IF(ISERROR(VLOOKUP($A79,[12]Simple!$D$2:$I$1061,5,FALSE)),"0",VLOOKUP($A79,[12]Simple!$D$2:$I$1061,5,FALSE)))</f>
        <v>1.044E-2</v>
      </c>
      <c r="P79" s="8">
        <f>VALUE(IF(ISERROR(VLOOKUP($A79,[13]Simple!$D$2:$I$1061,5,FALSE)),"0",VLOOKUP($A79,[13]Simple!$D$2:$I$1061,5,FALSE)))</f>
        <v>1.044E-2</v>
      </c>
      <c r="Q79" s="8">
        <f>VALUE(IF(ISERROR(VLOOKUP($A79,[14]Simple!$D$2:$I$1061,5,FALSE)),"0",VLOOKUP($A79,[14]Simple!$D$2:$I$1061,5,FALSE)))</f>
        <v>1.044E-2</v>
      </c>
      <c r="R79" s="8">
        <f>VALUE(IF(ISERROR(VLOOKUP($A79,[15]Simple!$D$2:$I$1061,5,FALSE)),"0",VLOOKUP($A79,[15]Simple!$D$2:$I$1061,5,FALSE)))</f>
        <v>1.044E-2</v>
      </c>
      <c r="S79" s="8">
        <f>VALUE(IF(ISERROR(VLOOKUP($A79,[16]Simple!$D$2:$I$1061,5,FALSE)),"0",VLOOKUP($A79,[16]Simple!$D$2:$I$1061,5,FALSE)))</f>
        <v>1.044E-2</v>
      </c>
      <c r="T79" s="8">
        <f>VALUE(IF(ISERROR(VLOOKUP($A79,[17]Simple!$D$2:$I$1061,5,FALSE)),"0",VLOOKUP($A79,[17]Simple!$D$2:$I$1061,5,FALSE)))</f>
        <v>1.044E-2</v>
      </c>
      <c r="U79" s="8">
        <f>VALUE(IF(ISERROR(VLOOKUP($A79,[18]Simple!$D$2:$I$1061,5,FALSE)),"0",VLOOKUP($A79,[18]Simple!$D$2:$I$1061,5,FALSE)))</f>
        <v>1.044E-2</v>
      </c>
      <c r="V79" s="8">
        <f>VALUE(IF(ISERROR(VLOOKUP($A79,[19]Simple!$D$2:$I$1061,5,FALSE)),"0",VLOOKUP($A79,[19]Simple!$D$2:$I$1061,5,FALSE)))</f>
        <v>1.044E-2</v>
      </c>
      <c r="W79" s="8">
        <f>VALUE(IF(ISERROR(VLOOKUP($A79,[20]Simple!$D$2:$I$1061,5,FALSE)),"0",VLOOKUP($A79,[20]Simple!$D$2:$I$1061,5,FALSE)))</f>
        <v>1.044E-2</v>
      </c>
      <c r="X79" s="8">
        <f>VALUE(IF(ISERROR(VLOOKUP($A79,[21]Simple!$D$2:$I$1061,5,FALSE)),"0",VLOOKUP($A79,[21]Simple!$D$2:$I$1061,5,FALSE)))</f>
        <v>1.044E-2</v>
      </c>
      <c r="Y79" s="8">
        <f>VALUE(IF(ISERROR(VLOOKUP($A79,[22]Simple!$D$2:$I$1061,5,FALSE)),"0",VLOOKUP($A79,[22]Simple!$D$2:$I$1061,5,FALSE)))</f>
        <v>1.0441000000000001E-2</v>
      </c>
      <c r="Z79" s="8">
        <f>VALUE(IF(ISERROR(VLOOKUP($A79,[23]Simple!$D$2:$I$1061,5,FALSE)),"0",VLOOKUP($A79,[23]Simple!$D$2:$I$1061,5,FALSE)))</f>
        <v>1.0433E-2</v>
      </c>
      <c r="AA79" s="8">
        <f>VALUE(IF(ISERROR(VLOOKUP($A79,[24]Simple!$D$2:$I$1061,5,FALSE)),"0",VLOOKUP($A79,[24]Simple!$D$2:$I$1061,5,FALSE)))</f>
        <v>1.0428E-2</v>
      </c>
      <c r="AB79" s="8">
        <f>VALUE(IF(ISERROR(VLOOKUP($A79,[25]Simple!$D$2:$I$1061,5,FALSE)),"0",VLOOKUP($A79,[25]Simple!$D$2:$I$1061,5,FALSE)))</f>
        <v>1.0446E-2</v>
      </c>
      <c r="AC79" s="8">
        <f>VALUE(IF(ISERROR(VLOOKUP($A79,[26]Simple!$D$2:$I$1061,5,FALSE)),"0",VLOOKUP($A79,[26]Simple!$D$2:$I$1061,5,FALSE)))</f>
        <v>1.0463E-2</v>
      </c>
      <c r="AD79" s="8">
        <f>VALUE(IF(ISERROR(VLOOKUP($A79,[27]Simple!$D$2:$I$1061,5,FALSE)),"0",VLOOKUP($A79,[27]Simple!$D$2:$I$1061,5,FALSE)))</f>
        <v>1.0463999999999999E-2</v>
      </c>
      <c r="AE79" s="8">
        <f>VALUE(IF(ISERROR(VLOOKUP($A79,[28]Simple!$D$2:$I$1061,5,FALSE)),"0",VLOOKUP($A79,[27]Simple!$D$2:$I$1061,5,FALSE)))</f>
        <v>1.0463999999999999E-2</v>
      </c>
      <c r="AF79" s="8">
        <f>VALUE(IF(ISERROR(VLOOKUP($A79,[29]Simple!$D$2:$I$1061,5,FALSE)),"0",VLOOKUP($A79,[29]Simple!$D$2:$I$1061,5,FALSE)))</f>
        <v>1.0460000000000001E-2</v>
      </c>
      <c r="AG79" s="8">
        <f>VALUE(IF(ISERROR(VLOOKUP($A79,[30]Simple!$D$2:$I$1061,5,FALSE)),"0",VLOOKUP($A79,[30]Simple!$D$2:$I$1061,5,FALSE)))</f>
        <v>1.0444999999999999E-2</v>
      </c>
      <c r="AH79" s="8">
        <f>VALUE(IF(ISERROR(VLOOKUP($A79,[31]Simple!$D$2:$I$1061,5,FALSE)),"0",VLOOKUP($A79,[31]Simple!$D$2:$I$1061,5,FALSE)))</f>
        <v>0</v>
      </c>
      <c r="AI79" s="5">
        <f t="shared" ca="1" si="6"/>
        <v>1.0442E-2</v>
      </c>
      <c r="AJ79" s="2">
        <f t="shared" si="8"/>
        <v>1.0439E-2</v>
      </c>
      <c r="AK79" s="2">
        <f t="shared" si="9"/>
        <v>1.044E-2</v>
      </c>
      <c r="AL79" s="2">
        <f t="shared" ca="1" si="7"/>
        <v>1.0448000000000001E-2</v>
      </c>
    </row>
    <row r="80" spans="1:38" ht="16.5" thickTop="1" thickBot="1">
      <c r="A80" s="4" t="s">
        <v>36</v>
      </c>
      <c r="B80" s="4" t="s">
        <v>100</v>
      </c>
      <c r="C80" s="4">
        <v>88</v>
      </c>
      <c r="D80" s="8">
        <f>VALUE(IF(ISERROR(VLOOKUP($A80,[1]Simple!$D$2:$I$1061,5,FALSE)),"0",VLOOKUP($A80,[1]Simple!$D$2:$I$1061,5,FALSE)))</f>
        <v>1.0442E-2</v>
      </c>
      <c r="E80" s="8">
        <f>VALUE(IF(ISERROR(VLOOKUP($A80,[2]Simple!$D$2:$I$1061,5,FALSE)),"0",VLOOKUP($A80,[2]Simple!$D$2:$I$1061,5,FALSE)))</f>
        <v>1.044E-2</v>
      </c>
      <c r="F80" s="8">
        <f>VALUE(IF(ISERROR(VLOOKUP($A80,[3]Simple!$D$2:$I$1061,5,FALSE)),"0",VLOOKUP($A80,[3]Simple!$D$2:$I$1061,5,FALSE)))</f>
        <v>1.044E-2</v>
      </c>
      <c r="G80" s="8">
        <f>VALUE(IF(ISERROR(VLOOKUP($A80,[4]Simple!$D$2:$I$1061,5,FALSE)),"0",VLOOKUP($A80,[4]Simple!$D$2:$I$1061,5,FALSE)))</f>
        <v>1.044E-2</v>
      </c>
      <c r="H80" s="8">
        <f>VALUE(IF(ISERROR(VLOOKUP($A80,[5]Simple!$D$2:$I$1061,5,FALSE)),"0",VLOOKUP($A80,[5]Simple!$D$2:$I$1061,5,FALSE)))</f>
        <v>1.044E-2</v>
      </c>
      <c r="I80" s="8">
        <f>VALUE(IF(ISERROR(VLOOKUP($A80,[6]Simple!$D$2:$I$1061,5,FALSE)),"0",VLOOKUP($A80,[6]Simple!$D$2:$I$1061,5,FALSE)))</f>
        <v>1.044E-2</v>
      </c>
      <c r="J80" s="8">
        <f>VALUE(IF(ISERROR(VLOOKUP($A80,[7]Simple!$D$2:$I$1061,5,FALSE)),"0",VLOOKUP($A80,[7]Simple!$D$2:$I$1061,5,FALSE)))</f>
        <v>1.044E-2</v>
      </c>
      <c r="K80" s="8">
        <f>VALUE(IF(ISERROR(VLOOKUP($A80,[8]Simple!$D$2:$I$1061,5,FALSE)),"0",VLOOKUP($A80,[8]Simple!$D$2:$I$1061,5,FALSE)))</f>
        <v>1.0437999999999999E-2</v>
      </c>
      <c r="L80" s="8">
        <f>VALUE(IF(ISERROR(VLOOKUP($A80,[9]Simple!$D$2:$I$1061,5,FALSE)),"0",VLOOKUP($A80,[9]Simple!$D$2:$I$1061,5,FALSE)))</f>
        <v>1.0436000000000001E-2</v>
      </c>
      <c r="M80" s="8">
        <f>VALUE(IF(ISERROR(VLOOKUP($A80,[10]Simple!$D$2:$I$1061,5,FALSE)),"0",VLOOKUP($A80,[10]Simple!$D$2:$I$1061,5,FALSE)))</f>
        <v>1.0437E-2</v>
      </c>
      <c r="N80" s="8">
        <f>VALUE(IF(ISERROR(VLOOKUP($A80,[11]Simple!$D$2:$I$1061,5,FALSE)),"0",VLOOKUP($A80,[11]Simple!$D$2:$I$1061,5,FALSE)))</f>
        <v>1.0437E-2</v>
      </c>
      <c r="O80" s="8">
        <f>VALUE(IF(ISERROR(VLOOKUP($A80,[12]Simple!$D$2:$I$1061,5,FALSE)),"0",VLOOKUP($A80,[12]Simple!$D$2:$I$1061,5,FALSE)))</f>
        <v>1.044E-2</v>
      </c>
      <c r="P80" s="8">
        <f>VALUE(IF(ISERROR(VLOOKUP($A80,[13]Simple!$D$2:$I$1061,5,FALSE)),"0",VLOOKUP($A80,[13]Simple!$D$2:$I$1061,5,FALSE)))</f>
        <v>1.044E-2</v>
      </c>
      <c r="Q80" s="8">
        <f>VALUE(IF(ISERROR(VLOOKUP($A80,[14]Simple!$D$2:$I$1061,5,FALSE)),"0",VLOOKUP($A80,[14]Simple!$D$2:$I$1061,5,FALSE)))</f>
        <v>1.044E-2</v>
      </c>
      <c r="R80" s="8">
        <f>VALUE(IF(ISERROR(VLOOKUP($A80,[15]Simple!$D$2:$I$1061,5,FALSE)),"0",VLOOKUP($A80,[15]Simple!$D$2:$I$1061,5,FALSE)))</f>
        <v>1.044E-2</v>
      </c>
      <c r="S80" s="8">
        <f>VALUE(IF(ISERROR(VLOOKUP($A80,[16]Simple!$D$2:$I$1061,5,FALSE)),"0",VLOOKUP($A80,[16]Simple!$D$2:$I$1061,5,FALSE)))</f>
        <v>1.044E-2</v>
      </c>
      <c r="T80" s="8">
        <f>VALUE(IF(ISERROR(VLOOKUP($A80,[17]Simple!$D$2:$I$1061,5,FALSE)),"0",VLOOKUP($A80,[17]Simple!$D$2:$I$1061,5,FALSE)))</f>
        <v>1.044E-2</v>
      </c>
      <c r="U80" s="8">
        <f>VALUE(IF(ISERROR(VLOOKUP($A80,[18]Simple!$D$2:$I$1061,5,FALSE)),"0",VLOOKUP($A80,[18]Simple!$D$2:$I$1061,5,FALSE)))</f>
        <v>1.044E-2</v>
      </c>
      <c r="V80" s="8">
        <f>VALUE(IF(ISERROR(VLOOKUP($A80,[19]Simple!$D$2:$I$1061,5,FALSE)),"0",VLOOKUP($A80,[19]Simple!$D$2:$I$1061,5,FALSE)))</f>
        <v>1.044E-2</v>
      </c>
      <c r="W80" s="8">
        <f>VALUE(IF(ISERROR(VLOOKUP($A80,[20]Simple!$D$2:$I$1061,5,FALSE)),"0",VLOOKUP($A80,[20]Simple!$D$2:$I$1061,5,FALSE)))</f>
        <v>1.044E-2</v>
      </c>
      <c r="X80" s="8">
        <f>VALUE(IF(ISERROR(VLOOKUP($A80,[21]Simple!$D$2:$I$1061,5,FALSE)),"0",VLOOKUP($A80,[21]Simple!$D$2:$I$1061,5,FALSE)))</f>
        <v>1.044E-2</v>
      </c>
      <c r="Y80" s="8">
        <f>VALUE(IF(ISERROR(VLOOKUP($A80,[22]Simple!$D$2:$I$1061,5,FALSE)),"0",VLOOKUP($A80,[22]Simple!$D$2:$I$1061,5,FALSE)))</f>
        <v>1.0441000000000001E-2</v>
      </c>
      <c r="Z80" s="8">
        <f>VALUE(IF(ISERROR(VLOOKUP($A80,[23]Simple!$D$2:$I$1061,5,FALSE)),"0",VLOOKUP($A80,[23]Simple!$D$2:$I$1061,5,FALSE)))</f>
        <v>1.0433E-2</v>
      </c>
      <c r="AA80" s="8">
        <f>VALUE(IF(ISERROR(VLOOKUP($A80,[24]Simple!$D$2:$I$1061,5,FALSE)),"0",VLOOKUP($A80,[24]Simple!$D$2:$I$1061,5,FALSE)))</f>
        <v>1.0428E-2</v>
      </c>
      <c r="AB80" s="8">
        <f>VALUE(IF(ISERROR(VLOOKUP($A80,[25]Simple!$D$2:$I$1061,5,FALSE)),"0",VLOOKUP($A80,[25]Simple!$D$2:$I$1061,5,FALSE)))</f>
        <v>1.0446E-2</v>
      </c>
      <c r="AC80" s="8">
        <f>VALUE(IF(ISERROR(VLOOKUP($A80,[26]Simple!$D$2:$I$1061,5,FALSE)),"0",VLOOKUP($A80,[26]Simple!$D$2:$I$1061,5,FALSE)))</f>
        <v>1.0463E-2</v>
      </c>
      <c r="AD80" s="8">
        <f>VALUE(IF(ISERROR(VLOOKUP($A80,[27]Simple!$D$2:$I$1061,5,FALSE)),"0",VLOOKUP($A80,[27]Simple!$D$2:$I$1061,5,FALSE)))</f>
        <v>1.0463999999999999E-2</v>
      </c>
      <c r="AE80" s="8">
        <f>VALUE(IF(ISERROR(VLOOKUP($A80,[28]Simple!$D$2:$I$1061,5,FALSE)),"0",VLOOKUP($A80,[27]Simple!$D$2:$I$1061,5,FALSE)))</f>
        <v>1.0463999999999999E-2</v>
      </c>
      <c r="AF80" s="8">
        <f>VALUE(IF(ISERROR(VLOOKUP($A80,[29]Simple!$D$2:$I$1061,5,FALSE)),"0",VLOOKUP($A80,[29]Simple!$D$2:$I$1061,5,FALSE)))</f>
        <v>1.0460000000000001E-2</v>
      </c>
      <c r="AG80" s="8">
        <f>VALUE(IF(ISERROR(VLOOKUP($A80,[30]Simple!$D$2:$I$1061,5,FALSE)),"0",VLOOKUP($A80,[30]Simple!$D$2:$I$1061,5,FALSE)))</f>
        <v>1.0444999999999999E-2</v>
      </c>
      <c r="AH80" s="8">
        <f>VALUE(IF(ISERROR(VLOOKUP($A80,[31]Simple!$D$2:$I$1061,5,FALSE)),"0",VLOOKUP($A80,[31]Simple!$D$2:$I$1061,5,FALSE)))</f>
        <v>0</v>
      </c>
      <c r="AI80" s="5">
        <f t="shared" ca="1" si="6"/>
        <v>1.0442E-2</v>
      </c>
      <c r="AJ80" s="2">
        <f t="shared" si="8"/>
        <v>1.0439E-2</v>
      </c>
      <c r="AK80" s="2">
        <f t="shared" si="9"/>
        <v>1.044E-2</v>
      </c>
      <c r="AL80" s="2">
        <f t="shared" ca="1" si="7"/>
        <v>1.0448000000000001E-2</v>
      </c>
    </row>
    <row r="81" spans="1:38" ht="16.5" thickTop="1" thickBot="1">
      <c r="A81" s="4" t="s">
        <v>36</v>
      </c>
      <c r="B81" s="4" t="s">
        <v>101</v>
      </c>
      <c r="C81" s="4">
        <v>88</v>
      </c>
      <c r="D81" s="8">
        <f>VALUE(IF(ISERROR(VLOOKUP($A81,[1]Simple!$D$2:$I$1061,5,FALSE)),"0",VLOOKUP($A81,[1]Simple!$D$2:$I$1061,5,FALSE)))</f>
        <v>1.0442E-2</v>
      </c>
      <c r="E81" s="8">
        <f>VALUE(IF(ISERROR(VLOOKUP($A81,[2]Simple!$D$2:$I$1061,5,FALSE)),"0",VLOOKUP($A81,[2]Simple!$D$2:$I$1061,5,FALSE)))</f>
        <v>1.044E-2</v>
      </c>
      <c r="F81" s="8">
        <f>VALUE(IF(ISERROR(VLOOKUP($A81,[3]Simple!$D$2:$I$1061,5,FALSE)),"0",VLOOKUP($A81,[3]Simple!$D$2:$I$1061,5,FALSE)))</f>
        <v>1.044E-2</v>
      </c>
      <c r="G81" s="8">
        <f>VALUE(IF(ISERROR(VLOOKUP($A81,[4]Simple!$D$2:$I$1061,5,FALSE)),"0",VLOOKUP($A81,[4]Simple!$D$2:$I$1061,5,FALSE)))</f>
        <v>1.044E-2</v>
      </c>
      <c r="H81" s="8">
        <f>VALUE(IF(ISERROR(VLOOKUP($A81,[5]Simple!$D$2:$I$1061,5,FALSE)),"0",VLOOKUP($A81,[5]Simple!$D$2:$I$1061,5,FALSE)))</f>
        <v>1.044E-2</v>
      </c>
      <c r="I81" s="8">
        <f>VALUE(IF(ISERROR(VLOOKUP($A81,[6]Simple!$D$2:$I$1061,5,FALSE)),"0",VLOOKUP($A81,[6]Simple!$D$2:$I$1061,5,FALSE)))</f>
        <v>1.044E-2</v>
      </c>
      <c r="J81" s="8">
        <f>VALUE(IF(ISERROR(VLOOKUP($A81,[7]Simple!$D$2:$I$1061,5,FALSE)),"0",VLOOKUP($A81,[7]Simple!$D$2:$I$1061,5,FALSE)))</f>
        <v>1.044E-2</v>
      </c>
      <c r="K81" s="8">
        <f>VALUE(IF(ISERROR(VLOOKUP($A81,[8]Simple!$D$2:$I$1061,5,FALSE)),"0",VLOOKUP($A81,[8]Simple!$D$2:$I$1061,5,FALSE)))</f>
        <v>1.0437999999999999E-2</v>
      </c>
      <c r="L81" s="8">
        <f>VALUE(IF(ISERROR(VLOOKUP($A81,[9]Simple!$D$2:$I$1061,5,FALSE)),"0",VLOOKUP($A81,[9]Simple!$D$2:$I$1061,5,FALSE)))</f>
        <v>1.0436000000000001E-2</v>
      </c>
      <c r="M81" s="8">
        <f>VALUE(IF(ISERROR(VLOOKUP($A81,[10]Simple!$D$2:$I$1061,5,FALSE)),"0",VLOOKUP($A81,[10]Simple!$D$2:$I$1061,5,FALSE)))</f>
        <v>1.0437E-2</v>
      </c>
      <c r="N81" s="8">
        <f>VALUE(IF(ISERROR(VLOOKUP($A81,[11]Simple!$D$2:$I$1061,5,FALSE)),"0",VLOOKUP($A81,[11]Simple!$D$2:$I$1061,5,FALSE)))</f>
        <v>1.0437E-2</v>
      </c>
      <c r="O81" s="8">
        <f>VALUE(IF(ISERROR(VLOOKUP($A81,[12]Simple!$D$2:$I$1061,5,FALSE)),"0",VLOOKUP($A81,[12]Simple!$D$2:$I$1061,5,FALSE)))</f>
        <v>1.044E-2</v>
      </c>
      <c r="P81" s="8">
        <f>VALUE(IF(ISERROR(VLOOKUP($A81,[13]Simple!$D$2:$I$1061,5,FALSE)),"0",VLOOKUP($A81,[13]Simple!$D$2:$I$1061,5,FALSE)))</f>
        <v>1.044E-2</v>
      </c>
      <c r="Q81" s="8">
        <f>VALUE(IF(ISERROR(VLOOKUP($A81,[14]Simple!$D$2:$I$1061,5,FALSE)),"0",VLOOKUP($A81,[14]Simple!$D$2:$I$1061,5,FALSE)))</f>
        <v>1.044E-2</v>
      </c>
      <c r="R81" s="8">
        <f>VALUE(IF(ISERROR(VLOOKUP($A81,[15]Simple!$D$2:$I$1061,5,FALSE)),"0",VLOOKUP($A81,[15]Simple!$D$2:$I$1061,5,FALSE)))</f>
        <v>1.044E-2</v>
      </c>
      <c r="S81" s="8">
        <f>VALUE(IF(ISERROR(VLOOKUP($A81,[16]Simple!$D$2:$I$1061,5,FALSE)),"0",VLOOKUP($A81,[16]Simple!$D$2:$I$1061,5,FALSE)))</f>
        <v>1.044E-2</v>
      </c>
      <c r="T81" s="8">
        <f>VALUE(IF(ISERROR(VLOOKUP($A81,[17]Simple!$D$2:$I$1061,5,FALSE)),"0",VLOOKUP($A81,[17]Simple!$D$2:$I$1061,5,FALSE)))</f>
        <v>1.044E-2</v>
      </c>
      <c r="U81" s="8">
        <f>VALUE(IF(ISERROR(VLOOKUP($A81,[18]Simple!$D$2:$I$1061,5,FALSE)),"0",VLOOKUP($A81,[18]Simple!$D$2:$I$1061,5,FALSE)))</f>
        <v>1.044E-2</v>
      </c>
      <c r="V81" s="8">
        <f>VALUE(IF(ISERROR(VLOOKUP($A81,[19]Simple!$D$2:$I$1061,5,FALSE)),"0",VLOOKUP($A81,[19]Simple!$D$2:$I$1061,5,FALSE)))</f>
        <v>1.044E-2</v>
      </c>
      <c r="W81" s="8">
        <f>VALUE(IF(ISERROR(VLOOKUP($A81,[20]Simple!$D$2:$I$1061,5,FALSE)),"0",VLOOKUP($A81,[20]Simple!$D$2:$I$1061,5,FALSE)))</f>
        <v>1.044E-2</v>
      </c>
      <c r="X81" s="8">
        <f>VALUE(IF(ISERROR(VLOOKUP($A81,[21]Simple!$D$2:$I$1061,5,FALSE)),"0",VLOOKUP($A81,[21]Simple!$D$2:$I$1061,5,FALSE)))</f>
        <v>1.044E-2</v>
      </c>
      <c r="Y81" s="8">
        <f>VALUE(IF(ISERROR(VLOOKUP($A81,[22]Simple!$D$2:$I$1061,5,FALSE)),"0",VLOOKUP($A81,[22]Simple!$D$2:$I$1061,5,FALSE)))</f>
        <v>1.0441000000000001E-2</v>
      </c>
      <c r="Z81" s="8">
        <f>VALUE(IF(ISERROR(VLOOKUP($A81,[23]Simple!$D$2:$I$1061,5,FALSE)),"0",VLOOKUP($A81,[23]Simple!$D$2:$I$1061,5,FALSE)))</f>
        <v>1.0433E-2</v>
      </c>
      <c r="AA81" s="8">
        <f>VALUE(IF(ISERROR(VLOOKUP($A81,[24]Simple!$D$2:$I$1061,5,FALSE)),"0",VLOOKUP($A81,[24]Simple!$D$2:$I$1061,5,FALSE)))</f>
        <v>1.0428E-2</v>
      </c>
      <c r="AB81" s="8">
        <f>VALUE(IF(ISERROR(VLOOKUP($A81,[25]Simple!$D$2:$I$1061,5,FALSE)),"0",VLOOKUP($A81,[25]Simple!$D$2:$I$1061,5,FALSE)))</f>
        <v>1.0446E-2</v>
      </c>
      <c r="AC81" s="8">
        <f>VALUE(IF(ISERROR(VLOOKUP($A81,[26]Simple!$D$2:$I$1061,5,FALSE)),"0",VLOOKUP($A81,[26]Simple!$D$2:$I$1061,5,FALSE)))</f>
        <v>1.0463E-2</v>
      </c>
      <c r="AD81" s="8">
        <f>VALUE(IF(ISERROR(VLOOKUP($A81,[27]Simple!$D$2:$I$1061,5,FALSE)),"0",VLOOKUP($A81,[27]Simple!$D$2:$I$1061,5,FALSE)))</f>
        <v>1.0463999999999999E-2</v>
      </c>
      <c r="AE81" s="8">
        <f>VALUE(IF(ISERROR(VLOOKUP($A81,[28]Simple!$D$2:$I$1061,5,FALSE)),"0",VLOOKUP($A81,[27]Simple!$D$2:$I$1061,5,FALSE)))</f>
        <v>1.0463999999999999E-2</v>
      </c>
      <c r="AF81" s="8">
        <f>VALUE(IF(ISERROR(VLOOKUP($A81,[29]Simple!$D$2:$I$1061,5,FALSE)),"0",VLOOKUP($A81,[29]Simple!$D$2:$I$1061,5,FALSE)))</f>
        <v>1.0460000000000001E-2</v>
      </c>
      <c r="AG81" s="8">
        <f>VALUE(IF(ISERROR(VLOOKUP($A81,[30]Simple!$D$2:$I$1061,5,FALSE)),"0",VLOOKUP($A81,[30]Simple!$D$2:$I$1061,5,FALSE)))</f>
        <v>1.0444999999999999E-2</v>
      </c>
      <c r="AH81" s="8">
        <f>VALUE(IF(ISERROR(VLOOKUP($A81,[31]Simple!$D$2:$I$1061,5,FALSE)),"0",VLOOKUP($A81,[31]Simple!$D$2:$I$1061,5,FALSE)))</f>
        <v>0</v>
      </c>
      <c r="AI81" s="5">
        <f t="shared" ca="1" si="6"/>
        <v>1.0442E-2</v>
      </c>
      <c r="AJ81" s="2">
        <f t="shared" si="8"/>
        <v>1.0439E-2</v>
      </c>
      <c r="AK81" s="2">
        <f t="shared" si="9"/>
        <v>1.044E-2</v>
      </c>
      <c r="AL81" s="2">
        <f t="shared" ca="1" si="7"/>
        <v>1.0448000000000001E-2</v>
      </c>
    </row>
    <row r="82" spans="1:38" ht="16.5" thickTop="1" thickBot="1">
      <c r="A82" s="4" t="s">
        <v>36</v>
      </c>
      <c r="B82" s="4" t="s">
        <v>102</v>
      </c>
      <c r="C82" s="4">
        <v>88</v>
      </c>
      <c r="D82" s="8">
        <f>VALUE(IF(ISERROR(VLOOKUP($A82,[1]Simple!$D$2:$I$1061,5,FALSE)),"0",VLOOKUP($A82,[1]Simple!$D$2:$I$1061,5,FALSE)))</f>
        <v>1.0442E-2</v>
      </c>
      <c r="E82" s="8">
        <f>VALUE(IF(ISERROR(VLOOKUP($A82,[2]Simple!$D$2:$I$1061,5,FALSE)),"0",VLOOKUP($A82,[2]Simple!$D$2:$I$1061,5,FALSE)))</f>
        <v>1.044E-2</v>
      </c>
      <c r="F82" s="8">
        <f>VALUE(IF(ISERROR(VLOOKUP($A82,[3]Simple!$D$2:$I$1061,5,FALSE)),"0",VLOOKUP($A82,[3]Simple!$D$2:$I$1061,5,FALSE)))</f>
        <v>1.044E-2</v>
      </c>
      <c r="G82" s="8">
        <f>VALUE(IF(ISERROR(VLOOKUP($A82,[4]Simple!$D$2:$I$1061,5,FALSE)),"0",VLOOKUP($A82,[4]Simple!$D$2:$I$1061,5,FALSE)))</f>
        <v>1.044E-2</v>
      </c>
      <c r="H82" s="8">
        <f>VALUE(IF(ISERROR(VLOOKUP($A82,[5]Simple!$D$2:$I$1061,5,FALSE)),"0",VLOOKUP($A82,[5]Simple!$D$2:$I$1061,5,FALSE)))</f>
        <v>1.044E-2</v>
      </c>
      <c r="I82" s="8">
        <f>VALUE(IF(ISERROR(VLOOKUP($A82,[6]Simple!$D$2:$I$1061,5,FALSE)),"0",VLOOKUP($A82,[6]Simple!$D$2:$I$1061,5,FALSE)))</f>
        <v>1.044E-2</v>
      </c>
      <c r="J82" s="8">
        <f>VALUE(IF(ISERROR(VLOOKUP($A82,[7]Simple!$D$2:$I$1061,5,FALSE)),"0",VLOOKUP($A82,[7]Simple!$D$2:$I$1061,5,FALSE)))</f>
        <v>1.044E-2</v>
      </c>
      <c r="K82" s="8">
        <f>VALUE(IF(ISERROR(VLOOKUP($A82,[8]Simple!$D$2:$I$1061,5,FALSE)),"0",VLOOKUP($A82,[8]Simple!$D$2:$I$1061,5,FALSE)))</f>
        <v>1.0437999999999999E-2</v>
      </c>
      <c r="L82" s="8">
        <f>VALUE(IF(ISERROR(VLOOKUP($A82,[9]Simple!$D$2:$I$1061,5,FALSE)),"0",VLOOKUP($A82,[9]Simple!$D$2:$I$1061,5,FALSE)))</f>
        <v>1.0436000000000001E-2</v>
      </c>
      <c r="M82" s="8">
        <f>VALUE(IF(ISERROR(VLOOKUP($A82,[10]Simple!$D$2:$I$1061,5,FALSE)),"0",VLOOKUP($A82,[10]Simple!$D$2:$I$1061,5,FALSE)))</f>
        <v>1.0437E-2</v>
      </c>
      <c r="N82" s="8">
        <f>VALUE(IF(ISERROR(VLOOKUP($A82,[11]Simple!$D$2:$I$1061,5,FALSE)),"0",VLOOKUP($A82,[11]Simple!$D$2:$I$1061,5,FALSE)))</f>
        <v>1.0437E-2</v>
      </c>
      <c r="O82" s="8">
        <f>VALUE(IF(ISERROR(VLOOKUP($A82,[12]Simple!$D$2:$I$1061,5,FALSE)),"0",VLOOKUP($A82,[12]Simple!$D$2:$I$1061,5,FALSE)))</f>
        <v>1.044E-2</v>
      </c>
      <c r="P82" s="8">
        <f>VALUE(IF(ISERROR(VLOOKUP($A82,[13]Simple!$D$2:$I$1061,5,FALSE)),"0",VLOOKUP($A82,[13]Simple!$D$2:$I$1061,5,FALSE)))</f>
        <v>1.044E-2</v>
      </c>
      <c r="Q82" s="8">
        <f>VALUE(IF(ISERROR(VLOOKUP($A82,[14]Simple!$D$2:$I$1061,5,FALSE)),"0",VLOOKUP($A82,[14]Simple!$D$2:$I$1061,5,FALSE)))</f>
        <v>1.044E-2</v>
      </c>
      <c r="R82" s="8">
        <f>VALUE(IF(ISERROR(VLOOKUP($A82,[15]Simple!$D$2:$I$1061,5,FALSE)),"0",VLOOKUP($A82,[15]Simple!$D$2:$I$1061,5,FALSE)))</f>
        <v>1.044E-2</v>
      </c>
      <c r="S82" s="8">
        <f>VALUE(IF(ISERROR(VLOOKUP($A82,[16]Simple!$D$2:$I$1061,5,FALSE)),"0",VLOOKUP($A82,[16]Simple!$D$2:$I$1061,5,FALSE)))</f>
        <v>1.044E-2</v>
      </c>
      <c r="T82" s="8">
        <f>VALUE(IF(ISERROR(VLOOKUP($A82,[17]Simple!$D$2:$I$1061,5,FALSE)),"0",VLOOKUP($A82,[17]Simple!$D$2:$I$1061,5,FALSE)))</f>
        <v>1.044E-2</v>
      </c>
      <c r="U82" s="8">
        <f>VALUE(IF(ISERROR(VLOOKUP($A82,[18]Simple!$D$2:$I$1061,5,FALSE)),"0",VLOOKUP($A82,[18]Simple!$D$2:$I$1061,5,FALSE)))</f>
        <v>1.044E-2</v>
      </c>
      <c r="V82" s="8">
        <f>VALUE(IF(ISERROR(VLOOKUP($A82,[19]Simple!$D$2:$I$1061,5,FALSE)),"0",VLOOKUP($A82,[19]Simple!$D$2:$I$1061,5,FALSE)))</f>
        <v>1.044E-2</v>
      </c>
      <c r="W82" s="8">
        <f>VALUE(IF(ISERROR(VLOOKUP($A82,[20]Simple!$D$2:$I$1061,5,FALSE)),"0",VLOOKUP($A82,[20]Simple!$D$2:$I$1061,5,FALSE)))</f>
        <v>1.044E-2</v>
      </c>
      <c r="X82" s="8">
        <f>VALUE(IF(ISERROR(VLOOKUP($A82,[21]Simple!$D$2:$I$1061,5,FALSE)),"0",VLOOKUP($A82,[21]Simple!$D$2:$I$1061,5,FALSE)))</f>
        <v>1.044E-2</v>
      </c>
      <c r="Y82" s="8">
        <f>VALUE(IF(ISERROR(VLOOKUP($A82,[22]Simple!$D$2:$I$1061,5,FALSE)),"0",VLOOKUP($A82,[22]Simple!$D$2:$I$1061,5,FALSE)))</f>
        <v>1.0441000000000001E-2</v>
      </c>
      <c r="Z82" s="8">
        <f>VALUE(IF(ISERROR(VLOOKUP($A82,[23]Simple!$D$2:$I$1061,5,FALSE)),"0",VLOOKUP($A82,[23]Simple!$D$2:$I$1061,5,FALSE)))</f>
        <v>1.0433E-2</v>
      </c>
      <c r="AA82" s="8">
        <f>VALUE(IF(ISERROR(VLOOKUP($A82,[24]Simple!$D$2:$I$1061,5,FALSE)),"0",VLOOKUP($A82,[24]Simple!$D$2:$I$1061,5,FALSE)))</f>
        <v>1.0428E-2</v>
      </c>
      <c r="AB82" s="8">
        <f>VALUE(IF(ISERROR(VLOOKUP($A82,[25]Simple!$D$2:$I$1061,5,FALSE)),"0",VLOOKUP($A82,[25]Simple!$D$2:$I$1061,5,FALSE)))</f>
        <v>1.0446E-2</v>
      </c>
      <c r="AC82" s="8">
        <f>VALUE(IF(ISERROR(VLOOKUP($A82,[26]Simple!$D$2:$I$1061,5,FALSE)),"0",VLOOKUP($A82,[26]Simple!$D$2:$I$1061,5,FALSE)))</f>
        <v>1.0463E-2</v>
      </c>
      <c r="AD82" s="8">
        <f>VALUE(IF(ISERROR(VLOOKUP($A82,[27]Simple!$D$2:$I$1061,5,FALSE)),"0",VLOOKUP($A82,[27]Simple!$D$2:$I$1061,5,FALSE)))</f>
        <v>1.0463999999999999E-2</v>
      </c>
      <c r="AE82" s="8">
        <f>VALUE(IF(ISERROR(VLOOKUP($A82,[28]Simple!$D$2:$I$1061,5,FALSE)),"0",VLOOKUP($A82,[27]Simple!$D$2:$I$1061,5,FALSE)))</f>
        <v>1.0463999999999999E-2</v>
      </c>
      <c r="AF82" s="8">
        <f>VALUE(IF(ISERROR(VLOOKUP($A82,[29]Simple!$D$2:$I$1061,5,FALSE)),"0",VLOOKUP($A82,[29]Simple!$D$2:$I$1061,5,FALSE)))</f>
        <v>1.0460000000000001E-2</v>
      </c>
      <c r="AG82" s="8">
        <f>VALUE(IF(ISERROR(VLOOKUP($A82,[30]Simple!$D$2:$I$1061,5,FALSE)),"0",VLOOKUP($A82,[30]Simple!$D$2:$I$1061,5,FALSE)))</f>
        <v>1.0444999999999999E-2</v>
      </c>
      <c r="AH82" s="8">
        <f>VALUE(IF(ISERROR(VLOOKUP($A82,[31]Simple!$D$2:$I$1061,5,FALSE)),"0",VLOOKUP($A82,[31]Simple!$D$2:$I$1061,5,FALSE)))</f>
        <v>0</v>
      </c>
      <c r="AI82" s="5">
        <f t="shared" ca="1" si="6"/>
        <v>1.0442E-2</v>
      </c>
      <c r="AJ82" s="2">
        <f t="shared" si="8"/>
        <v>1.0439E-2</v>
      </c>
      <c r="AK82" s="2">
        <f t="shared" si="9"/>
        <v>1.044E-2</v>
      </c>
      <c r="AL82" s="2">
        <f t="shared" ca="1" si="7"/>
        <v>1.0448000000000001E-2</v>
      </c>
    </row>
    <row r="83" spans="1:38" ht="13.5" thickTop="1"/>
  </sheetData>
  <sheetProtection password="C6C2" sheet="1" objects="1" scenarios="1"/>
  <phoneticPr fontId="1" type="noConversion"/>
  <pageMargins left="0.75" right="0.75" top="1" bottom="1" header="0.5" footer="0.5"/>
  <pageSetup orientation="portrait" r:id="rId1"/>
  <headerFooter alignWithMargins="0"/>
  <cellWatches>
    <cellWatch r="AH2"/>
  </cellWatch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PCS zilnic</vt:lpstr>
      <vt:lpstr>'PCS zilnic'!Print_Area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vincze</dc:creator>
  <cp:lastModifiedBy>cotul</cp:lastModifiedBy>
  <cp:lastPrinted>2015-02-02T09:21:28Z</cp:lastPrinted>
  <dcterms:created xsi:type="dcterms:W3CDTF">2011-09-13T07:06:52Z</dcterms:created>
  <dcterms:modified xsi:type="dcterms:W3CDTF">2016-05-03T05:26:28Z</dcterms:modified>
</cp:coreProperties>
</file>